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3825" windowWidth="19230" windowHeight="6030" activeTab="0"/>
  </bookViews>
  <sheets>
    <sheet name="Tamaño explotación" sheetId="1" r:id="rId1"/>
  </sheets>
  <definedNames/>
  <calcPr fullCalcOnLoad="1"/>
</workbook>
</file>

<file path=xl/sharedStrings.xml><?xml version="1.0" encoding="utf-8"?>
<sst xmlns="http://schemas.openxmlformats.org/spreadsheetml/2006/main" count="61" uniqueCount="18">
  <si>
    <t>A Coruña</t>
  </si>
  <si>
    <t>1 a 9</t>
  </si>
  <si>
    <t>10 a 19</t>
  </si>
  <si>
    <t>20 a 29</t>
  </si>
  <si>
    <t>30 a 49</t>
  </si>
  <si>
    <t>50 a 99</t>
  </si>
  <si>
    <t>100 a 199</t>
  </si>
  <si>
    <t>TOTAL</t>
  </si>
  <si>
    <t>Lugo</t>
  </si>
  <si>
    <t>Ourense</t>
  </si>
  <si>
    <t>Pontevedra</t>
  </si>
  <si>
    <t>GALICIA</t>
  </si>
  <si>
    <t>&gt; 199</t>
  </si>
  <si>
    <t>&lt; 199</t>
  </si>
  <si>
    <t>Número de explotacións</t>
  </si>
  <si>
    <t>Número de vacas</t>
  </si>
  <si>
    <t>Vacas por explotación</t>
  </si>
  <si>
    <t>Estrutura do sector bovino por tamaño de explotación (2016)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</si>
</sst>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\ _€_-;\-* #,##0\ _€_-;_-* &quot;-&quot;??\ _€_-;_-@_-"/>
    <numFmt numFmtId="169" formatCode="_-* #,##0.0\ _€_-;\-* #,##0.0\ _€_-;_-* &quot;-&quot;??\ _€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2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Alignment="1">
      <alignment horizontal="center" vertical="center"/>
      <protection/>
    </xf>
    <xf numFmtId="168" fontId="4" fillId="0" borderId="10" xfId="48" applyNumberFormat="1" applyFont="1" applyBorder="1" applyAlignment="1">
      <alignment vertical="center"/>
    </xf>
    <xf numFmtId="169" fontId="4" fillId="0" borderId="10" xfId="52" applyNumberFormat="1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left"/>
      <protection/>
    </xf>
    <xf numFmtId="168" fontId="4" fillId="0" borderId="10" xfId="48" applyNumberFormat="1" applyFont="1" applyBorder="1" applyAlignment="1">
      <alignment horizontal="center" vertical="center"/>
    </xf>
    <xf numFmtId="169" fontId="4" fillId="0" borderId="10" xfId="52" applyNumberFormat="1" applyFont="1" applyBorder="1" applyAlignment="1">
      <alignment horizontal="center" vertical="center"/>
      <protection/>
    </xf>
    <xf numFmtId="0" fontId="2" fillId="0" borderId="0" xfId="52" applyBorder="1">
      <alignment/>
      <protection/>
    </xf>
    <xf numFmtId="0" fontId="5" fillId="0" borderId="0" xfId="52" applyFont="1">
      <alignment/>
      <protection/>
    </xf>
    <xf numFmtId="0" fontId="4" fillId="4" borderId="10" xfId="52" applyFont="1" applyFill="1" applyBorder="1" applyAlignment="1">
      <alignment horizontal="center"/>
      <protection/>
    </xf>
    <xf numFmtId="0" fontId="4" fillId="16" borderId="10" xfId="52" applyFont="1" applyFill="1" applyBorder="1" applyAlignment="1">
      <alignment horizontal="left" wrapText="1"/>
      <protection/>
    </xf>
    <xf numFmtId="0" fontId="4" fillId="16" borderId="11" xfId="52" applyFont="1" applyFill="1" applyBorder="1" applyAlignment="1">
      <alignment horizontal="center"/>
      <protection/>
    </xf>
    <xf numFmtId="0" fontId="4" fillId="16" borderId="12" xfId="52" applyFont="1" applyFill="1" applyBorder="1" applyAlignment="1">
      <alignment horizontal="center"/>
      <protection/>
    </xf>
    <xf numFmtId="0" fontId="4" fillId="16" borderId="13" xfId="52" applyFont="1" applyFill="1" applyBorder="1" applyAlignment="1">
      <alignment horizontal="center"/>
      <protection/>
    </xf>
    <xf numFmtId="168" fontId="3" fillId="0" borderId="10" xfId="48" applyNumberFormat="1" applyFont="1" applyBorder="1" applyAlignment="1">
      <alignment vertical="center"/>
    </xf>
    <xf numFmtId="169" fontId="3" fillId="0" borderId="10" xfId="52" applyNumberFormat="1" applyFont="1" applyBorder="1" applyAlignment="1">
      <alignment vertical="center"/>
      <protection/>
    </xf>
    <xf numFmtId="168" fontId="3" fillId="0" borderId="10" xfId="48" applyNumberFormat="1" applyFont="1" applyBorder="1" applyAlignment="1">
      <alignment horizontal="center" vertical="center"/>
    </xf>
    <xf numFmtId="169" fontId="3" fillId="0" borderId="10" xfId="52" applyNumberFormat="1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G48" sqref="G48"/>
    </sheetView>
  </sheetViews>
  <sheetFormatPr defaultColWidth="11.00390625" defaultRowHeight="15.75"/>
  <cols>
    <col min="1" max="1" width="19.375" style="1" customWidth="1"/>
    <col min="2" max="7" width="7.875" style="2" bestFit="1" customWidth="1"/>
    <col min="8" max="8" width="7.75390625" style="2" bestFit="1" customWidth="1"/>
    <col min="9" max="9" width="9.00390625" style="2" bestFit="1" customWidth="1"/>
    <col min="10" max="16384" width="11.00390625" style="2" customWidth="1"/>
  </cols>
  <sheetData>
    <row r="1" spans="1:9" ht="21" customHeight="1">
      <c r="A1" s="12" t="s">
        <v>17</v>
      </c>
      <c r="B1" s="1"/>
      <c r="C1" s="1"/>
      <c r="D1" s="1"/>
      <c r="E1" s="1"/>
      <c r="F1" s="1"/>
      <c r="G1" s="1"/>
      <c r="H1" s="1"/>
      <c r="I1" s="1"/>
    </row>
    <row r="2" spans="2:9" ht="12.75">
      <c r="B2" s="1"/>
      <c r="C2" s="1"/>
      <c r="D2" s="1"/>
      <c r="E2" s="1"/>
      <c r="F2" s="1"/>
      <c r="G2" s="1"/>
      <c r="H2" s="1"/>
      <c r="I2" s="1"/>
    </row>
    <row r="3" spans="1:9" ht="12.75">
      <c r="A3" s="7"/>
      <c r="B3" s="15" t="s">
        <v>0</v>
      </c>
      <c r="C3" s="16"/>
      <c r="D3" s="16"/>
      <c r="E3" s="16"/>
      <c r="F3" s="16"/>
      <c r="G3" s="16"/>
      <c r="H3" s="16"/>
      <c r="I3" s="17"/>
    </row>
    <row r="4" spans="1:9" ht="12.75">
      <c r="A4" s="8"/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12</v>
      </c>
      <c r="I4" s="13" t="s">
        <v>7</v>
      </c>
    </row>
    <row r="5" spans="1:9" ht="12.75">
      <c r="A5" s="14" t="s">
        <v>14</v>
      </c>
      <c r="B5" s="18">
        <v>6526</v>
      </c>
      <c r="C5" s="18">
        <v>2000</v>
      </c>
      <c r="D5" s="18">
        <v>1008</v>
      </c>
      <c r="E5" s="18">
        <v>960</v>
      </c>
      <c r="F5" s="18">
        <v>656</v>
      </c>
      <c r="G5" s="18">
        <v>191</v>
      </c>
      <c r="H5" s="18">
        <v>40</v>
      </c>
      <c r="I5" s="5">
        <f>SUM(B5:H5)</f>
        <v>11381</v>
      </c>
    </row>
    <row r="6" spans="1:9" ht="12.75">
      <c r="A6" s="14" t="s">
        <v>15</v>
      </c>
      <c r="B6" s="18">
        <v>23790</v>
      </c>
      <c r="C6" s="18">
        <v>27984</v>
      </c>
      <c r="D6" s="18">
        <v>24317</v>
      </c>
      <c r="E6" s="18">
        <v>36238</v>
      </c>
      <c r="F6" s="18">
        <v>44520</v>
      </c>
      <c r="G6" s="18">
        <v>24625</v>
      </c>
      <c r="H6" s="18">
        <v>10748</v>
      </c>
      <c r="I6" s="5">
        <f>SUM(B6:H6)</f>
        <v>192222</v>
      </c>
    </row>
    <row r="7" spans="1:9" ht="12.75">
      <c r="A7" s="14" t="s">
        <v>16</v>
      </c>
      <c r="B7" s="19">
        <f>B6/B5</f>
        <v>3.645418326693227</v>
      </c>
      <c r="C7" s="19">
        <f aca="true" t="shared" si="0" ref="C7:H7">C6/C5</f>
        <v>13.992</v>
      </c>
      <c r="D7" s="19">
        <f t="shared" si="0"/>
        <v>24.124007936507937</v>
      </c>
      <c r="E7" s="19">
        <f t="shared" si="0"/>
        <v>37.74791666666667</v>
      </c>
      <c r="F7" s="19">
        <f t="shared" si="0"/>
        <v>67.86585365853658</v>
      </c>
      <c r="G7" s="19">
        <f t="shared" si="0"/>
        <v>128.92670157068062</v>
      </c>
      <c r="H7" s="19">
        <f t="shared" si="0"/>
        <v>268.7</v>
      </c>
      <c r="I7" s="6">
        <f>I6/I5</f>
        <v>16.889728494859853</v>
      </c>
    </row>
    <row r="8" spans="2:9" ht="12.75">
      <c r="B8" s="1"/>
      <c r="C8" s="1"/>
      <c r="D8" s="1"/>
      <c r="E8" s="1"/>
      <c r="F8" s="1"/>
      <c r="G8" s="1"/>
      <c r="H8" s="1"/>
      <c r="I8" s="1"/>
    </row>
    <row r="9" spans="2:9" ht="12.75">
      <c r="B9" s="1"/>
      <c r="C9" s="1"/>
      <c r="D9" s="1"/>
      <c r="E9" s="1"/>
      <c r="F9" s="1"/>
      <c r="G9" s="1"/>
      <c r="H9" s="1"/>
      <c r="I9" s="1"/>
    </row>
    <row r="10" spans="2:9" ht="12.75">
      <c r="B10" s="1"/>
      <c r="C10" s="1"/>
      <c r="D10" s="1"/>
      <c r="E10" s="1"/>
      <c r="F10" s="1"/>
      <c r="G10" s="1"/>
      <c r="H10" s="1"/>
      <c r="I10" s="1"/>
    </row>
    <row r="11" spans="1:9" ht="12.75">
      <c r="A11" s="7"/>
      <c r="B11" s="15" t="s">
        <v>8</v>
      </c>
      <c r="C11" s="16"/>
      <c r="D11" s="16"/>
      <c r="E11" s="16"/>
      <c r="F11" s="16"/>
      <c r="G11" s="16"/>
      <c r="H11" s="16"/>
      <c r="I11" s="17"/>
    </row>
    <row r="12" spans="1:9" ht="12.75">
      <c r="A12" s="8"/>
      <c r="B12" s="13" t="s">
        <v>1</v>
      </c>
      <c r="C12" s="13" t="s">
        <v>2</v>
      </c>
      <c r="D12" s="13" t="s">
        <v>3</v>
      </c>
      <c r="E12" s="13" t="s">
        <v>4</v>
      </c>
      <c r="F12" s="13" t="s">
        <v>5</v>
      </c>
      <c r="G12" s="13" t="s">
        <v>6</v>
      </c>
      <c r="H12" s="13" t="s">
        <v>12</v>
      </c>
      <c r="I12" s="13" t="s">
        <v>7</v>
      </c>
    </row>
    <row r="13" spans="1:9" ht="12.75">
      <c r="A13" s="14" t="s">
        <v>14</v>
      </c>
      <c r="B13" s="18">
        <v>5632</v>
      </c>
      <c r="C13" s="18">
        <v>2853</v>
      </c>
      <c r="D13" s="18">
        <v>1800</v>
      </c>
      <c r="E13" s="18">
        <v>1657</v>
      </c>
      <c r="F13" s="18">
        <v>886</v>
      </c>
      <c r="G13" s="18">
        <v>173</v>
      </c>
      <c r="H13" s="18">
        <v>41</v>
      </c>
      <c r="I13" s="5">
        <f>SUM(B13:H13)</f>
        <v>13042</v>
      </c>
    </row>
    <row r="14" spans="1:9" ht="12.75">
      <c r="A14" s="14" t="s">
        <v>15</v>
      </c>
      <c r="B14" s="18">
        <v>23978</v>
      </c>
      <c r="C14" s="18">
        <v>40417</v>
      </c>
      <c r="D14" s="18">
        <v>43520</v>
      </c>
      <c r="E14" s="18">
        <v>62630</v>
      </c>
      <c r="F14" s="18">
        <v>58168</v>
      </c>
      <c r="G14" s="18">
        <v>22666</v>
      </c>
      <c r="H14" s="18">
        <v>10542</v>
      </c>
      <c r="I14" s="5">
        <f>SUM(B14:H14)</f>
        <v>261921</v>
      </c>
    </row>
    <row r="15" spans="1:9" ht="12.75">
      <c r="A15" s="14" t="s">
        <v>16</v>
      </c>
      <c r="B15" s="19">
        <f>B14/B13</f>
        <v>4.257457386363637</v>
      </c>
      <c r="C15" s="19">
        <f aca="true" t="shared" si="1" ref="C15:I15">C14/C13</f>
        <v>14.166491412548195</v>
      </c>
      <c r="D15" s="19">
        <f t="shared" si="1"/>
        <v>24.177777777777777</v>
      </c>
      <c r="E15" s="19">
        <f t="shared" si="1"/>
        <v>37.797223898611946</v>
      </c>
      <c r="F15" s="19">
        <f t="shared" si="1"/>
        <v>65.65237020316027</v>
      </c>
      <c r="G15" s="19">
        <f t="shared" si="1"/>
        <v>131.01734104046244</v>
      </c>
      <c r="H15" s="19">
        <f t="shared" si="1"/>
        <v>257.1219512195122</v>
      </c>
      <c r="I15" s="6">
        <f t="shared" si="1"/>
        <v>20.08288606042018</v>
      </c>
    </row>
    <row r="16" spans="2:9" ht="12.75">
      <c r="B16" s="1"/>
      <c r="C16" s="1"/>
      <c r="D16" s="1"/>
      <c r="E16" s="1"/>
      <c r="F16" s="1"/>
      <c r="G16" s="1"/>
      <c r="H16" s="1"/>
      <c r="I16" s="1"/>
    </row>
    <row r="17" spans="2:9" ht="12.75">
      <c r="B17" s="1"/>
      <c r="C17" s="1"/>
      <c r="D17" s="1"/>
      <c r="E17" s="1"/>
      <c r="F17" s="3"/>
      <c r="G17" s="1"/>
      <c r="H17" s="1"/>
      <c r="I17" s="1"/>
    </row>
    <row r="18" spans="2:9" ht="12.75">
      <c r="B18" s="1"/>
      <c r="C18" s="1"/>
      <c r="D18" s="1"/>
      <c r="E18" s="1"/>
      <c r="F18" s="1"/>
      <c r="G18" s="1"/>
      <c r="H18" s="1"/>
      <c r="I18" s="1"/>
    </row>
    <row r="19" spans="1:9" ht="12.75">
      <c r="A19" s="7"/>
      <c r="B19" s="15" t="s">
        <v>9</v>
      </c>
      <c r="C19" s="16"/>
      <c r="D19" s="16"/>
      <c r="E19" s="16"/>
      <c r="F19" s="16"/>
      <c r="G19" s="16"/>
      <c r="H19" s="16"/>
      <c r="I19" s="17"/>
    </row>
    <row r="20" spans="1:9" ht="12.75">
      <c r="A20" s="8"/>
      <c r="B20" s="13" t="s">
        <v>1</v>
      </c>
      <c r="C20" s="13" t="s">
        <v>2</v>
      </c>
      <c r="D20" s="13" t="s">
        <v>3</v>
      </c>
      <c r="E20" s="13" t="s">
        <v>4</v>
      </c>
      <c r="F20" s="13" t="s">
        <v>5</v>
      </c>
      <c r="G20" s="13" t="s">
        <v>6</v>
      </c>
      <c r="H20" s="13" t="s">
        <v>13</v>
      </c>
      <c r="I20" s="13" t="s">
        <v>7</v>
      </c>
    </row>
    <row r="21" spans="1:9" ht="12.75">
      <c r="A21" s="14" t="s">
        <v>14</v>
      </c>
      <c r="B21" s="20">
        <v>1013</v>
      </c>
      <c r="C21" s="20">
        <v>332</v>
      </c>
      <c r="D21" s="20">
        <v>182</v>
      </c>
      <c r="E21" s="20">
        <v>131</v>
      </c>
      <c r="F21" s="20">
        <v>90</v>
      </c>
      <c r="G21" s="20">
        <v>11</v>
      </c>
      <c r="H21" s="20">
        <v>4</v>
      </c>
      <c r="I21" s="9">
        <f>SUM(B21:H21)</f>
        <v>1763</v>
      </c>
    </row>
    <row r="22" spans="1:9" ht="12.75">
      <c r="A22" s="14" t="s">
        <v>15</v>
      </c>
      <c r="B22" s="20">
        <v>4062</v>
      </c>
      <c r="C22" s="20">
        <v>4596</v>
      </c>
      <c r="D22" s="20">
        <v>4387</v>
      </c>
      <c r="E22" s="20">
        <v>4902</v>
      </c>
      <c r="F22" s="20">
        <v>5982</v>
      </c>
      <c r="G22" s="20">
        <v>1385</v>
      </c>
      <c r="H22" s="20">
        <v>1240</v>
      </c>
      <c r="I22" s="9">
        <f>SUM(B22:H22)</f>
        <v>26554</v>
      </c>
    </row>
    <row r="23" spans="1:9" ht="12.75">
      <c r="A23" s="14" t="s">
        <v>16</v>
      </c>
      <c r="B23" s="21">
        <f>B22/B21</f>
        <v>4.009871668311945</v>
      </c>
      <c r="C23" s="21">
        <f aca="true" t="shared" si="2" ref="C23:I23">C22/C21</f>
        <v>13.843373493975903</v>
      </c>
      <c r="D23" s="21">
        <f t="shared" si="2"/>
        <v>24.104395604395606</v>
      </c>
      <c r="E23" s="21">
        <f t="shared" si="2"/>
        <v>37.41984732824427</v>
      </c>
      <c r="F23" s="21">
        <f t="shared" si="2"/>
        <v>66.46666666666667</v>
      </c>
      <c r="G23" s="21">
        <f t="shared" si="2"/>
        <v>125.9090909090909</v>
      </c>
      <c r="H23" s="21">
        <f t="shared" si="2"/>
        <v>310</v>
      </c>
      <c r="I23" s="10">
        <f t="shared" si="2"/>
        <v>15.06182643221781</v>
      </c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1:9" ht="12.75">
      <c r="A27" s="7"/>
      <c r="B27" s="15" t="s">
        <v>10</v>
      </c>
      <c r="C27" s="16"/>
      <c r="D27" s="16"/>
      <c r="E27" s="16"/>
      <c r="F27" s="16"/>
      <c r="G27" s="16"/>
      <c r="H27" s="16"/>
      <c r="I27" s="17"/>
    </row>
    <row r="28" spans="1:9" ht="12.75">
      <c r="A28" s="8"/>
      <c r="B28" s="13" t="s">
        <v>1</v>
      </c>
      <c r="C28" s="13" t="s">
        <v>2</v>
      </c>
      <c r="D28" s="13" t="s">
        <v>3</v>
      </c>
      <c r="E28" s="13" t="s">
        <v>4</v>
      </c>
      <c r="F28" s="13" t="s">
        <v>5</v>
      </c>
      <c r="G28" s="13" t="s">
        <v>6</v>
      </c>
      <c r="H28" s="13" t="s">
        <v>12</v>
      </c>
      <c r="I28" s="13" t="s">
        <v>7</v>
      </c>
    </row>
    <row r="29" spans="1:9" ht="12.75">
      <c r="A29" s="14" t="s">
        <v>14</v>
      </c>
      <c r="B29" s="20">
        <v>2919</v>
      </c>
      <c r="C29" s="20">
        <v>723</v>
      </c>
      <c r="D29" s="20">
        <v>347</v>
      </c>
      <c r="E29" s="20">
        <v>376</v>
      </c>
      <c r="F29" s="20">
        <v>163</v>
      </c>
      <c r="G29" s="20">
        <v>30</v>
      </c>
      <c r="H29" s="20">
        <v>4</v>
      </c>
      <c r="I29" s="9">
        <f>SUM(B29:H29)</f>
        <v>4562</v>
      </c>
    </row>
    <row r="30" spans="1:9" ht="12.75">
      <c r="A30" s="14" t="s">
        <v>15</v>
      </c>
      <c r="B30" s="20">
        <v>8741</v>
      </c>
      <c r="C30" s="20">
        <v>10036</v>
      </c>
      <c r="D30" s="20">
        <v>8215</v>
      </c>
      <c r="E30" s="20">
        <v>14039</v>
      </c>
      <c r="F30" s="20">
        <v>10525</v>
      </c>
      <c r="G30" s="20">
        <v>3743</v>
      </c>
      <c r="H30" s="20">
        <v>1094</v>
      </c>
      <c r="I30" s="9">
        <f>SUM(B30:H30)</f>
        <v>56393</v>
      </c>
    </row>
    <row r="31" spans="1:9" ht="12.75">
      <c r="A31" s="14" t="s">
        <v>16</v>
      </c>
      <c r="B31" s="21">
        <f>B30/B29</f>
        <v>2.9945186707776634</v>
      </c>
      <c r="C31" s="21">
        <f aca="true" t="shared" si="3" ref="C31:I31">C30/C29</f>
        <v>13.881051175656985</v>
      </c>
      <c r="D31" s="21">
        <f t="shared" si="3"/>
        <v>23.67435158501441</v>
      </c>
      <c r="E31" s="21">
        <f t="shared" si="3"/>
        <v>37.337765957446805</v>
      </c>
      <c r="F31" s="21">
        <f t="shared" si="3"/>
        <v>64.57055214723927</v>
      </c>
      <c r="G31" s="21">
        <f t="shared" si="3"/>
        <v>124.76666666666667</v>
      </c>
      <c r="H31" s="21">
        <f t="shared" si="3"/>
        <v>273.5</v>
      </c>
      <c r="I31" s="10">
        <f t="shared" si="3"/>
        <v>12.361464270056992</v>
      </c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1:9" ht="12.75">
      <c r="A35" s="7"/>
      <c r="B35" s="15" t="s">
        <v>11</v>
      </c>
      <c r="C35" s="16"/>
      <c r="D35" s="16"/>
      <c r="E35" s="16"/>
      <c r="F35" s="16"/>
      <c r="G35" s="16"/>
      <c r="H35" s="16"/>
      <c r="I35" s="17"/>
    </row>
    <row r="36" spans="1:9" ht="12.75">
      <c r="A36" s="8"/>
      <c r="B36" s="13" t="s">
        <v>1</v>
      </c>
      <c r="C36" s="13" t="s">
        <v>2</v>
      </c>
      <c r="D36" s="13" t="s">
        <v>3</v>
      </c>
      <c r="E36" s="13" t="s">
        <v>4</v>
      </c>
      <c r="F36" s="13" t="s">
        <v>5</v>
      </c>
      <c r="G36" s="13" t="s">
        <v>6</v>
      </c>
      <c r="H36" s="13" t="s">
        <v>12</v>
      </c>
      <c r="I36" s="13" t="s">
        <v>7</v>
      </c>
    </row>
    <row r="37" spans="1:10" ht="12.75">
      <c r="A37" s="14" t="s">
        <v>14</v>
      </c>
      <c r="B37" s="20">
        <f>SUM(B5,B13,B21,B29)</f>
        <v>16090</v>
      </c>
      <c r="C37" s="20">
        <f aca="true" t="shared" si="4" ref="C37:I38">SUM(C5,C13,C21,C29)</f>
        <v>5908</v>
      </c>
      <c r="D37" s="20">
        <f t="shared" si="4"/>
        <v>3337</v>
      </c>
      <c r="E37" s="20">
        <f t="shared" si="4"/>
        <v>3124</v>
      </c>
      <c r="F37" s="20">
        <f t="shared" si="4"/>
        <v>1795</v>
      </c>
      <c r="G37" s="20">
        <f t="shared" si="4"/>
        <v>405</v>
      </c>
      <c r="H37" s="20">
        <f t="shared" si="4"/>
        <v>89</v>
      </c>
      <c r="I37" s="9">
        <f t="shared" si="4"/>
        <v>30748</v>
      </c>
      <c r="J37" s="11"/>
    </row>
    <row r="38" spans="1:10" ht="12.75">
      <c r="A38" s="14" t="s">
        <v>15</v>
      </c>
      <c r="B38" s="20">
        <f>SUM(B6,B14,B22,B30)</f>
        <v>60571</v>
      </c>
      <c r="C38" s="20">
        <f t="shared" si="4"/>
        <v>83033</v>
      </c>
      <c r="D38" s="20">
        <f t="shared" si="4"/>
        <v>80439</v>
      </c>
      <c r="E38" s="20">
        <f t="shared" si="4"/>
        <v>117809</v>
      </c>
      <c r="F38" s="20">
        <f t="shared" si="4"/>
        <v>119195</v>
      </c>
      <c r="G38" s="20">
        <f t="shared" si="4"/>
        <v>52419</v>
      </c>
      <c r="H38" s="20">
        <f t="shared" si="4"/>
        <v>23624</v>
      </c>
      <c r="I38" s="9">
        <f>SUM(I6,I14,I22,I30)</f>
        <v>537090</v>
      </c>
      <c r="J38" s="11"/>
    </row>
    <row r="39" spans="1:9" ht="12.75">
      <c r="A39" s="14" t="s">
        <v>16</v>
      </c>
      <c r="B39" s="21">
        <f>B38/B37</f>
        <v>3.7645121193287756</v>
      </c>
      <c r="C39" s="21">
        <f aca="true" t="shared" si="5" ref="C39:I39">C38/C37</f>
        <v>14.054333107650644</v>
      </c>
      <c r="D39" s="21">
        <f t="shared" si="5"/>
        <v>24.105184297273</v>
      </c>
      <c r="E39" s="21">
        <f t="shared" si="5"/>
        <v>37.71094750320103</v>
      </c>
      <c r="F39" s="21">
        <f t="shared" si="5"/>
        <v>66.40389972144847</v>
      </c>
      <c r="G39" s="21">
        <f t="shared" si="5"/>
        <v>129.42962962962963</v>
      </c>
      <c r="H39" s="21">
        <f t="shared" si="5"/>
        <v>265.438202247191</v>
      </c>
      <c r="I39" s="10">
        <f t="shared" si="5"/>
        <v>17.467477559516066</v>
      </c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</sheetData>
  <sheetProtection/>
  <mergeCells count="5">
    <mergeCell ref="B3:I3"/>
    <mergeCell ref="B11:I11"/>
    <mergeCell ref="B19:I19"/>
    <mergeCell ref="B27:I27"/>
    <mergeCell ref="B35:I35"/>
  </mergeCells>
  <printOptions/>
  <pageMargins left="0.7874015748031497" right="0.5118110236220472" top="1.2598425196850394" bottom="0.6692913385826772" header="0" footer="0"/>
  <pageSetup horizontalDpi="300" verticalDpi="300" orientation="portrait" paperSize="9" scale="85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Rozados, Oscar</dc:creator>
  <cp:keywords/>
  <dc:description/>
  <cp:lastModifiedBy>Gómez Rozados, Oscar</cp:lastModifiedBy>
  <cp:lastPrinted>2014-04-30T12:04:10Z</cp:lastPrinted>
  <dcterms:created xsi:type="dcterms:W3CDTF">2012-02-20T11:27:27Z</dcterms:created>
  <dcterms:modified xsi:type="dcterms:W3CDTF">2018-08-22T08:30:04Z</dcterms:modified>
  <cp:category/>
  <cp:version/>
  <cp:contentType/>
  <cp:contentStatus/>
</cp:coreProperties>
</file>