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00" windowWidth="12120" windowHeight="7755" tabRatio="619" activeTab="0"/>
  </bookViews>
  <sheets>
    <sheet name="Bovino" sheetId="1" r:id="rId1"/>
  </sheets>
  <definedNames>
    <definedName name="_xlnm.Print_Area" localSheetId="0">'Bovino'!$A$1:$H$53</definedName>
  </definedNames>
  <calcPr fullCalcOnLoad="1"/>
</workbook>
</file>

<file path=xl/sharedStrings.xml><?xml version="1.0" encoding="utf-8"?>
<sst xmlns="http://schemas.openxmlformats.org/spreadsheetml/2006/main" count="38" uniqueCount="31">
  <si>
    <t>Tipo de animais</t>
  </si>
  <si>
    <t>A Coruña</t>
  </si>
  <si>
    <t>Lugo</t>
  </si>
  <si>
    <t>Ourense</t>
  </si>
  <si>
    <t>Pontevedra</t>
  </si>
  <si>
    <t>Galicia</t>
  </si>
  <si>
    <t xml:space="preserve">Machos </t>
  </si>
  <si>
    <t>Vacas</t>
  </si>
  <si>
    <t>De leite</t>
  </si>
  <si>
    <t>De carne</t>
  </si>
  <si>
    <t xml:space="preserve">Total </t>
  </si>
  <si>
    <t xml:space="preserve">Femias </t>
  </si>
  <si>
    <t>Para sacrificio</t>
  </si>
  <si>
    <t>Animais dun a dous anos</t>
  </si>
  <si>
    <t>Machos</t>
  </si>
  <si>
    <t>Para reposición</t>
  </si>
  <si>
    <t>Animais de menos dun ano</t>
  </si>
  <si>
    <t>Outros machos</t>
  </si>
  <si>
    <t>Outras femias</t>
  </si>
  <si>
    <t>Total cabezas de gando bovino</t>
  </si>
  <si>
    <t>Vacas de leite</t>
  </si>
  <si>
    <t>Vacas de carne</t>
  </si>
  <si>
    <t>Xovencas</t>
  </si>
  <si>
    <t>Becerros en cebo</t>
  </si>
  <si>
    <t>Animais de máis de dous anos</t>
  </si>
  <si>
    <t>TOTAL ANIMAIS DE MAIS DE DOUS ANOS</t>
  </si>
  <si>
    <t>TOTAL ANIMAIS DUN A DOUS ANOS</t>
  </si>
  <si>
    <t>TOTAL ANIMAIS DE MENOS DUN ANO</t>
  </si>
  <si>
    <t>Femias que 
nunca pariron</t>
  </si>
  <si>
    <t>Resto</t>
  </si>
  <si>
    <t>Efectivos de gando bovino por tipoloxías 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</si>
</sst>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\ \ 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16" xfId="0" applyNumberFormat="1" applyFont="1" applyFill="1" applyBorder="1" applyAlignment="1">
      <alignment horizontal="right" vertical="center"/>
    </xf>
    <xf numFmtId="182" fontId="7" fillId="0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centerContinuous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82" fontId="7" fillId="33" borderId="0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Continuous"/>
    </xf>
    <xf numFmtId="0" fontId="4" fillId="34" borderId="21" xfId="0" applyFont="1" applyFill="1" applyBorder="1" applyAlignment="1">
      <alignment horizontal="centerContinuous"/>
    </xf>
    <xf numFmtId="182" fontId="4" fillId="34" borderId="14" xfId="0" applyNumberFormat="1" applyFont="1" applyFill="1" applyBorder="1" applyAlignment="1">
      <alignment horizontal="center" vertical="center"/>
    </xf>
    <xf numFmtId="182" fontId="4" fillId="34" borderId="1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left" vertical="center"/>
    </xf>
    <xf numFmtId="0" fontId="4" fillId="35" borderId="21" xfId="0" applyFont="1" applyFill="1" applyBorder="1" applyAlignment="1">
      <alignment horizontal="center" vertical="center"/>
    </xf>
    <xf numFmtId="182" fontId="7" fillId="35" borderId="21" xfId="0" applyNumberFormat="1" applyFont="1" applyFill="1" applyBorder="1" applyAlignment="1">
      <alignment horizontal="right"/>
    </xf>
    <xf numFmtId="182" fontId="7" fillId="35" borderId="21" xfId="0" applyNumberFormat="1" applyFont="1" applyFill="1" applyBorder="1" applyAlignment="1">
      <alignment horizontal="right" vertical="center"/>
    </xf>
    <xf numFmtId="182" fontId="7" fillId="35" borderId="20" xfId="0" applyNumberFormat="1" applyFont="1" applyFill="1" applyBorder="1" applyAlignment="1">
      <alignment horizontal="right" vertical="center"/>
    </xf>
    <xf numFmtId="182" fontId="4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Participación provincial por tipoloxías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75"/>
          <c:w val="0.83775"/>
          <c:h val="0.71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Bovino!$C$25</c:f>
              <c:strCache>
                <c:ptCount val="1"/>
                <c:pt idx="0">
                  <c:v>A Coruña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Bovino!$C$26:$C$29</c:f>
              <c:numCache/>
            </c:numRef>
          </c:val>
        </c:ser>
        <c:ser>
          <c:idx val="1"/>
          <c:order val="1"/>
          <c:tx>
            <c:strRef>
              <c:f>Bovino!$D$25</c:f>
              <c:strCache>
                <c:ptCount val="1"/>
                <c:pt idx="0">
                  <c:v>Lugo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Bovino!$D$26:$D$29</c:f>
              <c:numCache/>
            </c:numRef>
          </c:val>
        </c:ser>
        <c:ser>
          <c:idx val="2"/>
          <c:order val="2"/>
          <c:tx>
            <c:strRef>
              <c:f>Bovino!$E$25</c:f>
              <c:strCache>
                <c:ptCount val="1"/>
                <c:pt idx="0">
                  <c:v>Ourense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Bovino!$E$26:$E$29</c:f>
              <c:numCache/>
            </c:numRef>
          </c:val>
        </c:ser>
        <c:ser>
          <c:idx val="3"/>
          <c:order val="3"/>
          <c:tx>
            <c:strRef>
              <c:f>Bovino!$F$25</c:f>
              <c:strCache>
                <c:ptCount val="1"/>
                <c:pt idx="0">
                  <c:v>Pontevedra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Bovino!$B$26:$B$29</c:f>
              <c:strCache/>
            </c:strRef>
          </c:cat>
          <c:val>
            <c:numRef>
              <c:f>Bovino!$F$26:$F$29</c:f>
              <c:numCache/>
            </c:numRef>
          </c:val>
        </c:ser>
        <c:overlap val="100"/>
        <c:axId val="8029464"/>
        <c:axId val="5156313"/>
      </c:barChart>
      <c:catAx>
        <c:axId val="8029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6313"/>
        <c:crosses val="autoZero"/>
        <c:auto val="0"/>
        <c:lblOffset val="100"/>
        <c:tickLblSkip val="1"/>
        <c:noMultiLvlLbl val="0"/>
      </c:catAx>
      <c:valAx>
        <c:axId val="515631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8585"/>
          <c:w val="0.540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7</xdr:col>
      <xdr:colOff>628650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0" y="5057775"/>
        <a:ext cx="5562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zoomScalePageLayoutView="0" workbookViewId="0" topLeftCell="A13">
      <selection activeCell="K18" sqref="K18"/>
    </sheetView>
  </sheetViews>
  <sheetFormatPr defaultColWidth="11.421875" defaultRowHeight="12.75"/>
  <cols>
    <col min="1" max="1" width="9.421875" style="23" customWidth="1"/>
    <col min="2" max="2" width="14.7109375" style="2" customWidth="1"/>
    <col min="3" max="3" width="11.00390625" style="2" customWidth="1"/>
    <col min="4" max="6" width="9.7109375" style="18" customWidth="1"/>
    <col min="7" max="7" width="9.7109375" style="16" customWidth="1"/>
    <col min="8" max="8" width="10.57421875" style="16" customWidth="1"/>
    <col min="9" max="9" width="11.8515625" style="1" customWidth="1"/>
    <col min="10" max="10" width="14.8515625" style="1" bestFit="1" customWidth="1"/>
    <col min="11" max="11" width="8.28125" style="1" bestFit="1" customWidth="1"/>
    <col min="12" max="12" width="6.7109375" style="1" customWidth="1"/>
    <col min="13" max="13" width="7.8515625" style="38" bestFit="1" customWidth="1"/>
    <col min="14" max="14" width="9.8515625" style="38" bestFit="1" customWidth="1"/>
    <col min="15" max="15" width="7.8515625" style="38" customWidth="1"/>
    <col min="16" max="16" width="9.8515625" style="38" customWidth="1"/>
    <col min="17" max="17" width="8.8515625" style="38" customWidth="1"/>
    <col min="18" max="16384" width="11.421875" style="2" customWidth="1"/>
  </cols>
  <sheetData>
    <row r="1" ht="12">
      <c r="A1" s="7" t="s">
        <v>30</v>
      </c>
    </row>
    <row r="2" spans="1:8" ht="13.5" customHeight="1">
      <c r="A2" s="67" t="s">
        <v>0</v>
      </c>
      <c r="B2" s="68"/>
      <c r="C2" s="68"/>
      <c r="D2" s="69" t="s">
        <v>1</v>
      </c>
      <c r="E2" s="69" t="s">
        <v>2</v>
      </c>
      <c r="F2" s="69" t="s">
        <v>3</v>
      </c>
      <c r="G2" s="69" t="s">
        <v>4</v>
      </c>
      <c r="H2" s="70" t="s">
        <v>5</v>
      </c>
    </row>
    <row r="3" spans="1:8" ht="13.5" customHeight="1">
      <c r="A3" s="72" t="s">
        <v>24</v>
      </c>
      <c r="B3" s="73"/>
      <c r="C3" s="73"/>
      <c r="D3" s="74"/>
      <c r="E3" s="74"/>
      <c r="F3" s="75"/>
      <c r="G3" s="75"/>
      <c r="H3" s="76"/>
    </row>
    <row r="4" spans="1:17" s="4" customFormat="1" ht="13.5" customHeight="1">
      <c r="A4" s="53" t="s">
        <v>6</v>
      </c>
      <c r="B4" s="54"/>
      <c r="C4" s="51"/>
      <c r="D4" s="48">
        <v>1367</v>
      </c>
      <c r="E4" s="48">
        <v>3259</v>
      </c>
      <c r="F4" s="48">
        <v>1001</v>
      </c>
      <c r="G4" s="48">
        <v>689</v>
      </c>
      <c r="H4" s="34">
        <f aca="true" t="shared" si="0" ref="H4:H11">SUM(D4:G4)</f>
        <v>6316</v>
      </c>
      <c r="I4" s="3"/>
      <c r="J4" s="5"/>
      <c r="K4" s="3"/>
      <c r="L4" s="3"/>
      <c r="M4" s="38"/>
      <c r="N4" s="38"/>
      <c r="O4" s="38"/>
      <c r="P4" s="38"/>
      <c r="Q4" s="38"/>
    </row>
    <row r="5" spans="1:17" s="7" customFormat="1" ht="13.5" customHeight="1">
      <c r="A5" s="64" t="s">
        <v>7</v>
      </c>
      <c r="B5" s="57" t="s">
        <v>8</v>
      </c>
      <c r="C5" s="43"/>
      <c r="D5" s="49">
        <v>147112</v>
      </c>
      <c r="E5" s="39">
        <v>156269</v>
      </c>
      <c r="F5" s="39">
        <v>2446</v>
      </c>
      <c r="G5" s="39">
        <v>40060</v>
      </c>
      <c r="H5" s="39">
        <f t="shared" si="0"/>
        <v>345887</v>
      </c>
      <c r="I5" s="5"/>
      <c r="J5" s="1"/>
      <c r="K5" s="1"/>
      <c r="L5" s="1"/>
      <c r="M5" s="38"/>
      <c r="N5" s="38"/>
      <c r="O5" s="38"/>
      <c r="P5" s="38"/>
      <c r="Q5" s="38"/>
    </row>
    <row r="6" spans="1:17" s="7" customFormat="1" ht="13.5" customHeight="1">
      <c r="A6" s="62"/>
      <c r="B6" s="50" t="s">
        <v>9</v>
      </c>
      <c r="C6" s="51"/>
      <c r="D6" s="49">
        <v>50061</v>
      </c>
      <c r="E6" s="39">
        <v>113848</v>
      </c>
      <c r="F6" s="39">
        <v>24696</v>
      </c>
      <c r="G6" s="39">
        <v>17224</v>
      </c>
      <c r="H6" s="39">
        <f t="shared" si="0"/>
        <v>205829</v>
      </c>
      <c r="I6" s="5"/>
      <c r="J6" s="1"/>
      <c r="K6" s="1"/>
      <c r="L6" s="1"/>
      <c r="M6" s="38"/>
      <c r="N6" s="38"/>
      <c r="O6" s="38"/>
      <c r="P6" s="38"/>
      <c r="Q6" s="38"/>
    </row>
    <row r="7" spans="1:17" s="7" customFormat="1" ht="13.5" customHeight="1">
      <c r="A7" s="63"/>
      <c r="B7" s="50" t="s">
        <v>10</v>
      </c>
      <c r="C7" s="51"/>
      <c r="D7" s="49">
        <f>SUM(D5:D6)</f>
        <v>197173</v>
      </c>
      <c r="E7" s="49">
        <f>SUM(E5:E6)</f>
        <v>270117</v>
      </c>
      <c r="F7" s="49">
        <f>SUM(F5:F6)</f>
        <v>27142</v>
      </c>
      <c r="G7" s="49">
        <f>SUM(G5:G6)</f>
        <v>57284</v>
      </c>
      <c r="H7" s="39">
        <f t="shared" si="0"/>
        <v>551716</v>
      </c>
      <c r="I7" s="5"/>
      <c r="J7" s="8"/>
      <c r="K7" s="8"/>
      <c r="L7" s="8"/>
      <c r="M7" s="38"/>
      <c r="N7" s="38"/>
      <c r="O7" s="38"/>
      <c r="P7" s="38"/>
      <c r="Q7" s="38"/>
    </row>
    <row r="8" spans="1:12" ht="13.5" customHeight="1">
      <c r="A8" s="61" t="s">
        <v>28</v>
      </c>
      <c r="B8" s="50" t="s">
        <v>12</v>
      </c>
      <c r="C8" s="51"/>
      <c r="D8" s="49">
        <v>29</v>
      </c>
      <c r="E8" s="39">
        <v>57</v>
      </c>
      <c r="F8" s="39">
        <v>15</v>
      </c>
      <c r="G8" s="39">
        <v>13</v>
      </c>
      <c r="H8" s="39">
        <f t="shared" si="0"/>
        <v>114</v>
      </c>
      <c r="J8" s="5"/>
      <c r="K8" s="5"/>
      <c r="L8" s="5"/>
    </row>
    <row r="9" spans="1:12" ht="13.5" customHeight="1">
      <c r="A9" s="62"/>
      <c r="B9" s="46" t="s">
        <v>29</v>
      </c>
      <c r="C9" s="43"/>
      <c r="D9" s="49">
        <v>697</v>
      </c>
      <c r="E9" s="39">
        <v>1324</v>
      </c>
      <c r="F9" s="39">
        <v>298</v>
      </c>
      <c r="G9" s="39">
        <v>273</v>
      </c>
      <c r="H9" s="39">
        <f t="shared" si="0"/>
        <v>2592</v>
      </c>
      <c r="J9" s="5"/>
      <c r="K9" s="5"/>
      <c r="L9" s="5"/>
    </row>
    <row r="10" spans="1:17" s="6" customFormat="1" ht="19.5" customHeight="1">
      <c r="A10" s="63"/>
      <c r="B10" s="22" t="s">
        <v>10</v>
      </c>
      <c r="C10" s="52"/>
      <c r="D10" s="39">
        <f>SUM(D8:D9)</f>
        <v>726</v>
      </c>
      <c r="E10" s="39">
        <f>SUM(E8:E9)</f>
        <v>1381</v>
      </c>
      <c r="F10" s="39">
        <f>SUM(F8:F9)</f>
        <v>313</v>
      </c>
      <c r="G10" s="39">
        <f>SUM(G8:G9)</f>
        <v>286</v>
      </c>
      <c r="H10" s="39">
        <f t="shared" si="0"/>
        <v>2706</v>
      </c>
      <c r="I10" s="5"/>
      <c r="J10" s="12"/>
      <c r="K10" s="12"/>
      <c r="L10" s="12"/>
      <c r="M10" s="38"/>
      <c r="N10" s="38"/>
      <c r="O10" s="38"/>
      <c r="P10" s="38"/>
      <c r="Q10" s="38"/>
    </row>
    <row r="11" spans="1:17" s="6" customFormat="1" ht="13.5" customHeight="1">
      <c r="A11" s="45" t="s">
        <v>25</v>
      </c>
      <c r="B11" s="42"/>
      <c r="C11" s="42"/>
      <c r="D11" s="35">
        <f>SUM(D7,D4,D10)</f>
        <v>199266</v>
      </c>
      <c r="E11" s="35">
        <f>SUM(E7,E4,E10)</f>
        <v>274757</v>
      </c>
      <c r="F11" s="35">
        <f>SUM(F7,F4,F10)</f>
        <v>28456</v>
      </c>
      <c r="G11" s="35">
        <f>SUM(G7,G4,G10)</f>
        <v>58259</v>
      </c>
      <c r="H11" s="35">
        <f t="shared" si="0"/>
        <v>560738</v>
      </c>
      <c r="I11" s="5"/>
      <c r="J11" s="3"/>
      <c r="K11" s="3"/>
      <c r="L11" s="3"/>
      <c r="M11" s="38"/>
      <c r="N11" s="38"/>
      <c r="O11" s="38"/>
      <c r="P11" s="38"/>
      <c r="Q11" s="38"/>
    </row>
    <row r="12" spans="1:17" s="6" customFormat="1" ht="13.5" customHeight="1">
      <c r="A12" s="72" t="s">
        <v>13</v>
      </c>
      <c r="B12" s="73"/>
      <c r="C12" s="73"/>
      <c r="D12" s="74"/>
      <c r="E12" s="74"/>
      <c r="F12" s="75"/>
      <c r="G12" s="75"/>
      <c r="H12" s="76"/>
      <c r="I12" s="5"/>
      <c r="J12" s="5"/>
      <c r="K12" s="3"/>
      <c r="L12" s="3"/>
      <c r="M12" s="38"/>
      <c r="N12" s="38"/>
      <c r="O12" s="38"/>
      <c r="P12" s="38"/>
      <c r="Q12" s="38"/>
    </row>
    <row r="13" spans="1:17" s="6" customFormat="1" ht="13.5" customHeight="1">
      <c r="A13" s="25" t="s">
        <v>14</v>
      </c>
      <c r="B13" s="47"/>
      <c r="C13" s="47"/>
      <c r="D13" s="20">
        <v>712</v>
      </c>
      <c r="E13" s="20">
        <v>1232</v>
      </c>
      <c r="F13" s="20">
        <v>388</v>
      </c>
      <c r="G13" s="20">
        <v>463</v>
      </c>
      <c r="H13" s="34">
        <f>SUM(D13:G13)</f>
        <v>2795</v>
      </c>
      <c r="I13" s="5"/>
      <c r="J13" s="5"/>
      <c r="K13" s="5"/>
      <c r="L13" s="5"/>
      <c r="M13" s="38"/>
      <c r="N13" s="38"/>
      <c r="O13" s="38"/>
      <c r="P13" s="38"/>
      <c r="Q13" s="38"/>
    </row>
    <row r="14" spans="1:17" s="1" customFormat="1" ht="13.5" customHeight="1">
      <c r="A14" s="65" t="s">
        <v>11</v>
      </c>
      <c r="B14" s="50" t="s">
        <v>12</v>
      </c>
      <c r="C14" s="51"/>
      <c r="D14" s="19">
        <v>2170</v>
      </c>
      <c r="E14" s="19">
        <v>2477</v>
      </c>
      <c r="F14" s="19">
        <v>221</v>
      </c>
      <c r="G14" s="19">
        <v>1022</v>
      </c>
      <c r="H14" s="39">
        <f>SUM(D14:G14)</f>
        <v>5890</v>
      </c>
      <c r="J14" s="5"/>
      <c r="K14" s="5"/>
      <c r="L14" s="5"/>
      <c r="M14" s="38"/>
      <c r="N14" s="38"/>
      <c r="O14" s="38"/>
      <c r="P14" s="38"/>
      <c r="Q14" s="38"/>
    </row>
    <row r="15" spans="1:12" ht="13.5" customHeight="1">
      <c r="A15" s="66"/>
      <c r="B15" s="50" t="s">
        <v>15</v>
      </c>
      <c r="C15" s="51"/>
      <c r="D15" s="21">
        <v>40839</v>
      </c>
      <c r="E15" s="21">
        <v>47089</v>
      </c>
      <c r="F15" s="21">
        <v>3370</v>
      </c>
      <c r="G15" s="21">
        <v>10772</v>
      </c>
      <c r="H15" s="39">
        <f>SUM(D15:G15)</f>
        <v>102070</v>
      </c>
      <c r="K15" s="5"/>
      <c r="L15" s="5"/>
    </row>
    <row r="16" spans="1:9" ht="13.5" customHeight="1">
      <c r="A16" s="26" t="s">
        <v>26</v>
      </c>
      <c r="B16" s="11"/>
      <c r="C16" s="11"/>
      <c r="D16" s="21">
        <f>SUM(D13:D15)</f>
        <v>43721</v>
      </c>
      <c r="E16" s="21">
        <f>SUM(E13:E15)</f>
        <v>50798</v>
      </c>
      <c r="F16" s="21">
        <f>SUM(F13:F15)</f>
        <v>3979</v>
      </c>
      <c r="G16" s="21">
        <f>SUM(G13:G15)</f>
        <v>12257</v>
      </c>
      <c r="H16" s="33">
        <f>SUM(H13:H15)</f>
        <v>110755</v>
      </c>
      <c r="I16" s="40"/>
    </row>
    <row r="17" spans="1:17" s="3" customFormat="1" ht="13.5" customHeight="1">
      <c r="A17" s="72" t="s">
        <v>16</v>
      </c>
      <c r="B17" s="73"/>
      <c r="C17" s="73"/>
      <c r="D17" s="74"/>
      <c r="E17" s="74"/>
      <c r="F17" s="75"/>
      <c r="G17" s="75"/>
      <c r="H17" s="76"/>
      <c r="J17" s="1"/>
      <c r="K17" s="1"/>
      <c r="L17" s="1"/>
      <c r="M17" s="38"/>
      <c r="N17" s="38"/>
      <c r="O17" s="38"/>
      <c r="P17" s="38"/>
      <c r="Q17" s="38"/>
    </row>
    <row r="18" spans="1:17" s="6" customFormat="1" ht="13.5" customHeight="1">
      <c r="A18" s="29"/>
      <c r="B18" s="22" t="s">
        <v>12</v>
      </c>
      <c r="C18" s="52"/>
      <c r="D18" s="20">
        <v>69145</v>
      </c>
      <c r="E18" s="20">
        <v>104317</v>
      </c>
      <c r="F18" s="20">
        <v>31655</v>
      </c>
      <c r="G18" s="20">
        <v>23779</v>
      </c>
      <c r="H18" s="34">
        <f>SUM(D18:G18)</f>
        <v>228896</v>
      </c>
      <c r="I18" s="5"/>
      <c r="J18" s="1"/>
      <c r="K18" s="1"/>
      <c r="L18" s="1"/>
      <c r="M18" s="38"/>
      <c r="N18" s="38"/>
      <c r="O18" s="38"/>
      <c r="P18" s="38"/>
      <c r="Q18" s="38"/>
    </row>
    <row r="19" spans="1:17" s="6" customFormat="1" ht="13.5" customHeight="1">
      <c r="A19" s="30"/>
      <c r="B19" s="10" t="s">
        <v>17</v>
      </c>
      <c r="C19" s="52"/>
      <c r="D19" s="19">
        <v>716</v>
      </c>
      <c r="E19" s="19">
        <v>1527</v>
      </c>
      <c r="F19" s="19">
        <v>354</v>
      </c>
      <c r="G19" s="19">
        <v>169</v>
      </c>
      <c r="H19" s="39">
        <f>SUM(D19:G19)</f>
        <v>2766</v>
      </c>
      <c r="I19" s="5"/>
      <c r="J19" s="12"/>
      <c r="K19" s="1"/>
      <c r="L19" s="1"/>
      <c r="M19" s="38"/>
      <c r="N19" s="38"/>
      <c r="O19" s="38"/>
      <c r="P19" s="38"/>
      <c r="Q19" s="38"/>
    </row>
    <row r="20" spans="1:17" s="6" customFormat="1" ht="13.5" customHeight="1">
      <c r="A20" s="31"/>
      <c r="B20" s="10" t="s">
        <v>18</v>
      </c>
      <c r="C20" s="52"/>
      <c r="D20" s="21">
        <v>15074</v>
      </c>
      <c r="E20" s="21">
        <v>17889</v>
      </c>
      <c r="F20" s="21">
        <v>1345</v>
      </c>
      <c r="G20" s="21">
        <v>3730</v>
      </c>
      <c r="H20" s="35">
        <f>SUM(D20:G20)</f>
        <v>38038</v>
      </c>
      <c r="I20" s="5"/>
      <c r="J20" s="3"/>
      <c r="K20" s="12"/>
      <c r="L20" s="12"/>
      <c r="M20" s="38"/>
      <c r="N20" s="38"/>
      <c r="O20" s="38"/>
      <c r="P20" s="38"/>
      <c r="Q20" s="38"/>
    </row>
    <row r="21" spans="1:12" ht="13.5" customHeight="1">
      <c r="A21" s="26" t="s">
        <v>27</v>
      </c>
      <c r="B21" s="9"/>
      <c r="C21" s="9"/>
      <c r="D21" s="21">
        <f>SUM(D18:D20)</f>
        <v>84935</v>
      </c>
      <c r="E21" s="21">
        <f>SUM(E18:E20)</f>
        <v>123733</v>
      </c>
      <c r="F21" s="21">
        <f>SUM(F18:F20)</f>
        <v>33354</v>
      </c>
      <c r="G21" s="21">
        <f>SUM(G18:G20)</f>
        <v>27678</v>
      </c>
      <c r="H21" s="33">
        <f>SUM(D21:G21)</f>
        <v>269700</v>
      </c>
      <c r="I21" s="41"/>
      <c r="J21" s="3"/>
      <c r="K21" s="3"/>
      <c r="L21" s="3"/>
    </row>
    <row r="22" spans="1:12" ht="13.5" customHeight="1">
      <c r="A22" s="58"/>
      <c r="B22" s="59"/>
      <c r="C22" s="59"/>
      <c r="D22" s="60"/>
      <c r="E22" s="60"/>
      <c r="F22" s="60"/>
      <c r="G22" s="60"/>
      <c r="H22" s="60"/>
      <c r="I22" s="13"/>
      <c r="J22" s="5"/>
      <c r="K22" s="3"/>
      <c r="L22" s="3"/>
    </row>
    <row r="23" spans="1:12" ht="13.5" customHeight="1">
      <c r="A23" s="72" t="s">
        <v>19</v>
      </c>
      <c r="B23" s="73"/>
      <c r="C23" s="73"/>
      <c r="D23" s="74">
        <f>SUM(D11,D16,D21)</f>
        <v>327922</v>
      </c>
      <c r="E23" s="74">
        <f>SUM(E11,E16,E21)</f>
        <v>449288</v>
      </c>
      <c r="F23" s="75">
        <f>SUM(F11,F16,F21)</f>
        <v>65789</v>
      </c>
      <c r="G23" s="75">
        <f>SUM(G11,G16,G21)</f>
        <v>98194</v>
      </c>
      <c r="H23" s="76">
        <f>SUM(D23:G23)</f>
        <v>941193</v>
      </c>
      <c r="I23" s="15"/>
      <c r="J23" s="5"/>
      <c r="K23" s="5"/>
      <c r="L23" s="5"/>
    </row>
    <row r="24" spans="1:12" ht="12">
      <c r="A24" s="27"/>
      <c r="B24" s="14"/>
      <c r="C24" s="14"/>
      <c r="D24" s="16"/>
      <c r="E24" s="16"/>
      <c r="F24" s="16"/>
      <c r="I24" s="15"/>
      <c r="J24" s="5"/>
      <c r="K24" s="5"/>
      <c r="L24" s="5"/>
    </row>
    <row r="25" spans="1:12" ht="10.5" customHeight="1">
      <c r="A25" s="28"/>
      <c r="B25" s="55"/>
      <c r="C25" s="77" t="s">
        <v>1</v>
      </c>
      <c r="D25" s="77" t="s">
        <v>2</v>
      </c>
      <c r="E25" s="77" t="s">
        <v>3</v>
      </c>
      <c r="F25" s="77" t="s">
        <v>4</v>
      </c>
      <c r="I25" s="12"/>
      <c r="K25" s="5"/>
      <c r="L25" s="5"/>
    </row>
    <row r="26" spans="1:12" ht="10.5" customHeight="1">
      <c r="A26" s="28"/>
      <c r="B26" s="71" t="s">
        <v>20</v>
      </c>
      <c r="C26" s="44">
        <f>D5/$H$5</f>
        <v>0.42531809521606767</v>
      </c>
      <c r="D26" s="44">
        <f>E5/$H$5</f>
        <v>0.45179205925634675</v>
      </c>
      <c r="E26" s="44">
        <f>F5/$H$5</f>
        <v>0.007071673696901011</v>
      </c>
      <c r="F26" s="44">
        <f>G5/$H$5</f>
        <v>0.11581817183068459</v>
      </c>
      <c r="I26" s="12"/>
      <c r="K26" s="5"/>
      <c r="L26" s="5"/>
    </row>
    <row r="27" spans="1:12" ht="10.5" customHeight="1">
      <c r="A27" s="28"/>
      <c r="B27" s="71" t="s">
        <v>21</v>
      </c>
      <c r="C27" s="44">
        <f>D6/$H$6</f>
        <v>0.24321645637883874</v>
      </c>
      <c r="D27" s="44">
        <f>E6/$H$6</f>
        <v>0.5531193369253118</v>
      </c>
      <c r="E27" s="44">
        <f>F6/$H$6</f>
        <v>0.11998309276146704</v>
      </c>
      <c r="F27" s="44">
        <f>G6/$H$6</f>
        <v>0.08368111393438242</v>
      </c>
      <c r="I27" s="12"/>
      <c r="K27" s="5"/>
      <c r="L27" s="5"/>
    </row>
    <row r="28" spans="1:17" s="3" customFormat="1" ht="12">
      <c r="A28" s="24"/>
      <c r="B28" s="71" t="s">
        <v>22</v>
      </c>
      <c r="C28" s="44">
        <f>D15/$H$15</f>
        <v>0.4001077691780151</v>
      </c>
      <c r="D28" s="44">
        <f>E15/$H$15</f>
        <v>0.4613402566865876</v>
      </c>
      <c r="E28" s="44">
        <f>F15/$H$15</f>
        <v>0.03301655726462232</v>
      </c>
      <c r="F28" s="44">
        <f>G15/$H$15</f>
        <v>0.10553541687077496</v>
      </c>
      <c r="G28" s="16"/>
      <c r="H28" s="16"/>
      <c r="J28" s="1"/>
      <c r="K28" s="1"/>
      <c r="L28" s="1"/>
      <c r="M28" s="38"/>
      <c r="N28" s="38"/>
      <c r="O28" s="38"/>
      <c r="P28" s="38"/>
      <c r="Q28" s="38"/>
    </row>
    <row r="29" spans="1:17" s="3" customFormat="1" ht="12">
      <c r="A29" s="24"/>
      <c r="B29" s="71" t="s">
        <v>23</v>
      </c>
      <c r="C29" s="44">
        <f>D18/$H$18</f>
        <v>0.3020804208024605</v>
      </c>
      <c r="D29" s="44">
        <f>E18/$H$18</f>
        <v>0.45573972459108064</v>
      </c>
      <c r="E29" s="44">
        <f>F18/$H$18</f>
        <v>0.13829424716902</v>
      </c>
      <c r="F29" s="44">
        <f>G18/$H$18</f>
        <v>0.10388560743743884</v>
      </c>
      <c r="H29" s="16"/>
      <c r="J29" s="12"/>
      <c r="K29" s="1"/>
      <c r="L29" s="1"/>
      <c r="M29" s="38"/>
      <c r="N29" s="38"/>
      <c r="O29" s="38"/>
      <c r="P29" s="38"/>
      <c r="Q29" s="38"/>
    </row>
    <row r="30" spans="1:17" s="3" customFormat="1" ht="12">
      <c r="A30" s="24"/>
      <c r="B30" s="6"/>
      <c r="C30" s="56"/>
      <c r="D30" s="56"/>
      <c r="E30" s="56"/>
      <c r="F30" s="56"/>
      <c r="H30" s="16"/>
      <c r="J30" s="12"/>
      <c r="K30" s="1"/>
      <c r="L30" s="1"/>
      <c r="M30" s="38"/>
      <c r="N30" s="38"/>
      <c r="O30" s="38"/>
      <c r="P30" s="38"/>
      <c r="Q30" s="38"/>
    </row>
    <row r="31" spans="1:17" s="3" customFormat="1" ht="12">
      <c r="A31" s="28"/>
      <c r="H31" s="16"/>
      <c r="O31" s="38"/>
      <c r="P31" s="38"/>
      <c r="Q31" s="38"/>
    </row>
    <row r="32" spans="1:17" s="6" customFormat="1" ht="12">
      <c r="A32" s="28"/>
      <c r="H32" s="16"/>
      <c r="I32" s="5"/>
      <c r="O32" s="38"/>
      <c r="P32" s="38"/>
      <c r="Q32" s="38"/>
    </row>
    <row r="33" spans="1:17" s="6" customFormat="1" ht="12">
      <c r="A33" s="28"/>
      <c r="H33" s="16"/>
      <c r="I33" s="5"/>
      <c r="O33" s="38"/>
      <c r="P33" s="38"/>
      <c r="Q33" s="38"/>
    </row>
    <row r="34" spans="1:17" s="6" customFormat="1" ht="12">
      <c r="A34" s="28"/>
      <c r="H34" s="16"/>
      <c r="I34" s="5"/>
      <c r="O34" s="38"/>
      <c r="P34" s="38"/>
      <c r="Q34" s="38"/>
    </row>
    <row r="35" spans="10:14" ht="12">
      <c r="J35" s="2"/>
      <c r="K35" s="2"/>
      <c r="L35" s="2"/>
      <c r="M35" s="2"/>
      <c r="N35" s="2"/>
    </row>
    <row r="36" spans="1:14" ht="12">
      <c r="A36" s="24"/>
      <c r="B36" s="17"/>
      <c r="C36" s="17"/>
      <c r="J36" s="2"/>
      <c r="K36" s="18"/>
      <c r="L36" s="18"/>
      <c r="M36" s="18"/>
      <c r="N36" s="16"/>
    </row>
    <row r="49" ht="12">
      <c r="A49" s="24"/>
    </row>
    <row r="54" spans="2:6" ht="12">
      <c r="B54" s="36"/>
      <c r="C54" s="36"/>
      <c r="F54" s="16"/>
    </row>
    <row r="55" spans="1:6" ht="12">
      <c r="A55" s="32"/>
      <c r="B55" s="36"/>
      <c r="C55" s="36"/>
      <c r="D55" s="16"/>
      <c r="E55" s="16"/>
      <c r="F55" s="16"/>
    </row>
    <row r="56" spans="1:6" ht="12">
      <c r="A56" s="32"/>
      <c r="B56" s="36"/>
      <c r="C56" s="36"/>
      <c r="D56" s="16"/>
      <c r="E56" s="16"/>
      <c r="F56" s="16"/>
    </row>
    <row r="57" spans="1:6" ht="12">
      <c r="A57" s="32"/>
      <c r="B57" s="37"/>
      <c r="C57" s="37"/>
      <c r="D57" s="16"/>
      <c r="E57" s="16"/>
      <c r="F57" s="16"/>
    </row>
    <row r="58" spans="1:6" ht="12">
      <c r="A58" s="28"/>
      <c r="B58" s="37"/>
      <c r="C58" s="37"/>
      <c r="D58" s="16"/>
      <c r="E58" s="16"/>
      <c r="F58" s="16"/>
    </row>
  </sheetData>
  <sheetProtection/>
  <mergeCells count="3">
    <mergeCell ref="A8:A10"/>
    <mergeCell ref="A5:A7"/>
    <mergeCell ref="A14:A15"/>
  </mergeCells>
  <printOptions/>
  <pageMargins left="0.984251968503937" right="0.6692913385826772" top="1.5748031496062993" bottom="0.3937007874015748" header="0.5118110236220472" footer="0.5118110236220472"/>
  <pageSetup horizontalDpi="600" verticalDpi="600" orientation="portrait" paperSize="9" r:id="rId3"/>
  <headerFooter alignWithMargins="0">
    <oddHeader>&amp;L&amp;G&amp;Restatistica.mediorural@xunta.es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OTECAL,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OTECAL, S.L.</dc:creator>
  <cp:keywords/>
  <dc:description/>
  <cp:lastModifiedBy>Gómez Rozados, Oscar</cp:lastModifiedBy>
  <cp:lastPrinted>2012-06-01T08:02:15Z</cp:lastPrinted>
  <dcterms:created xsi:type="dcterms:W3CDTF">2001-10-09T17:00:16Z</dcterms:created>
  <dcterms:modified xsi:type="dcterms:W3CDTF">2018-08-23T06:42:58Z</dcterms:modified>
  <cp:category/>
  <cp:version/>
  <cp:contentType/>
  <cp:contentStatus/>
</cp:coreProperties>
</file>