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3810" windowWidth="19230" windowHeight="8565" activeTab="0"/>
  </bookViews>
  <sheets>
    <sheet name="Aptitude productiva" sheetId="1" r:id="rId1"/>
  </sheets>
  <definedNames/>
  <calcPr fullCalcOnLoad="1"/>
</workbook>
</file>

<file path=xl/sharedStrings.xml><?xml version="1.0" encoding="utf-8"?>
<sst xmlns="http://schemas.openxmlformats.org/spreadsheetml/2006/main" count="75" uniqueCount="21">
  <si>
    <t>A Coruña</t>
  </si>
  <si>
    <t>1 a 9</t>
  </si>
  <si>
    <t>10 a 19</t>
  </si>
  <si>
    <t>20 a 29</t>
  </si>
  <si>
    <t>30 a 49</t>
  </si>
  <si>
    <t>50 a 99</t>
  </si>
  <si>
    <t>100 a 199</t>
  </si>
  <si>
    <t>TOTAL</t>
  </si>
  <si>
    <t>Lugo</t>
  </si>
  <si>
    <t>Ourense</t>
  </si>
  <si>
    <t>Pontevedra</t>
  </si>
  <si>
    <t>-</t>
  </si>
  <si>
    <t>GALICIA</t>
  </si>
  <si>
    <t>Nº de vacas de leite</t>
  </si>
  <si>
    <t xml:space="preserve">  </t>
  </si>
  <si>
    <t>&gt; 199</t>
  </si>
  <si>
    <t xml:space="preserve"> </t>
  </si>
  <si>
    <t>% do estrato total</t>
  </si>
  <si>
    <t>Nº de vacas de carne</t>
  </si>
  <si>
    <t>Orientación produtiva</t>
  </si>
  <si>
    <t>Distribución dos efectivos gandeiros por aptitude produtiva e tamaño de explotación (2017)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</si>
</sst>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\ _€_-;\-* #,##0\ _€_-;_-* &quot;-&quot;??\ _€_-;_-@_-"/>
    <numFmt numFmtId="169" formatCode="_-* #,##0.0\ _€_-;\-* #,##0.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52">
      <alignment/>
      <protection/>
    </xf>
    <xf numFmtId="4" fontId="2" fillId="0" borderId="0" xfId="52" applyNumberFormat="1">
      <alignment/>
      <protection/>
    </xf>
    <xf numFmtId="3" fontId="2" fillId="0" borderId="0" xfId="52" applyNumberFormat="1" applyFont="1">
      <alignment/>
      <protection/>
    </xf>
    <xf numFmtId="3" fontId="2" fillId="0" borderId="0" xfId="52" applyNumberFormat="1">
      <alignment/>
      <protection/>
    </xf>
    <xf numFmtId="0" fontId="2" fillId="0" borderId="0" xfId="52" applyFont="1">
      <alignment/>
      <protection/>
    </xf>
    <xf numFmtId="3" fontId="3" fillId="0" borderId="10" xfId="48" applyNumberFormat="1" applyFont="1" applyBorder="1" applyAlignment="1">
      <alignment horizontal="center" vertical="center"/>
    </xf>
    <xf numFmtId="4" fontId="3" fillId="0" borderId="10" xfId="48" applyNumberFormat="1" applyFont="1" applyBorder="1" applyAlignment="1">
      <alignment horizontal="center" vertical="center"/>
    </xf>
    <xf numFmtId="3" fontId="3" fillId="0" borderId="10" xfId="48" applyNumberFormat="1" applyFont="1" applyBorder="1" applyAlignment="1">
      <alignment/>
    </xf>
    <xf numFmtId="4" fontId="3" fillId="0" borderId="10" xfId="48" applyNumberFormat="1" applyFont="1" applyBorder="1" applyAlignment="1">
      <alignment/>
    </xf>
    <xf numFmtId="0" fontId="2" fillId="0" borderId="0" xfId="52" applyFill="1">
      <alignment/>
      <protection/>
    </xf>
    <xf numFmtId="3" fontId="3" fillId="33" borderId="10" xfId="48" applyNumberFormat="1" applyFont="1" applyFill="1" applyBorder="1" applyAlignment="1">
      <alignment horizontal="center" vertical="center"/>
    </xf>
    <xf numFmtId="3" fontId="4" fillId="33" borderId="10" xfId="48" applyNumberFormat="1" applyFont="1" applyFill="1" applyBorder="1" applyAlignment="1">
      <alignment horizontal="center"/>
    </xf>
    <xf numFmtId="3" fontId="4" fillId="0" borderId="10" xfId="48" applyNumberFormat="1" applyFont="1" applyBorder="1" applyAlignment="1">
      <alignment horizontal="center" vertical="center"/>
    </xf>
    <xf numFmtId="4" fontId="4" fillId="0" borderId="10" xfId="48" applyNumberFormat="1" applyFont="1" applyBorder="1" applyAlignment="1">
      <alignment horizontal="center" vertical="center"/>
    </xf>
    <xf numFmtId="3" fontId="4" fillId="0" borderId="10" xfId="48" applyNumberFormat="1" applyFont="1" applyBorder="1" applyAlignment="1">
      <alignment horizontal="center"/>
    </xf>
    <xf numFmtId="4" fontId="4" fillId="0" borderId="10" xfId="48" applyNumberFormat="1" applyFont="1" applyBorder="1" applyAlignment="1">
      <alignment horizontal="center"/>
    </xf>
    <xf numFmtId="3" fontId="4" fillId="0" borderId="10" xfId="48" applyNumberFormat="1" applyFont="1" applyBorder="1" applyAlignment="1">
      <alignment/>
    </xf>
    <xf numFmtId="4" fontId="4" fillId="0" borderId="10" xfId="48" applyNumberFormat="1" applyFont="1" applyBorder="1" applyAlignment="1">
      <alignment/>
    </xf>
    <xf numFmtId="0" fontId="3" fillId="34" borderId="10" xfId="52" applyFont="1" applyFill="1" applyBorder="1" applyAlignment="1">
      <alignment horizontal="left" wrapText="1"/>
      <protection/>
    </xf>
    <xf numFmtId="0" fontId="3" fillId="35" borderId="10" xfId="52" applyFont="1" applyFill="1" applyBorder="1" applyAlignment="1">
      <alignment horizontal="center"/>
      <protection/>
    </xf>
    <xf numFmtId="0" fontId="3" fillId="34" borderId="10" xfId="52" applyFont="1" applyFill="1" applyBorder="1" applyAlignment="1">
      <alignment horizontal="center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5" zoomScaleNormal="115" zoomScalePageLayoutView="0" workbookViewId="0" topLeftCell="A1">
      <selection activeCell="B31" sqref="B31:G31"/>
    </sheetView>
  </sheetViews>
  <sheetFormatPr defaultColWidth="11.00390625" defaultRowHeight="15.75"/>
  <cols>
    <col min="1" max="1" width="19.875" style="1" customWidth="1"/>
    <col min="2" max="2" width="9.50390625" style="1" bestFit="1" customWidth="1"/>
    <col min="3" max="4" width="7.375" style="1" bestFit="1" customWidth="1"/>
    <col min="5" max="6" width="8.125" style="1" bestFit="1" customWidth="1"/>
    <col min="7" max="7" width="7.375" style="1" bestFit="1" customWidth="1"/>
    <col min="8" max="8" width="8.00390625" style="1" bestFit="1" customWidth="1"/>
    <col min="9" max="9" width="8.125" style="1" bestFit="1" customWidth="1"/>
    <col min="10" max="16384" width="11.00390625" style="1" customWidth="1"/>
  </cols>
  <sheetData>
    <row r="1" ht="12.75">
      <c r="A1" s="1" t="s">
        <v>20</v>
      </c>
    </row>
    <row r="3" spans="1:9" ht="12.75">
      <c r="A3" s="22" t="s">
        <v>19</v>
      </c>
      <c r="B3" s="21" t="s">
        <v>0</v>
      </c>
      <c r="C3" s="21"/>
      <c r="D3" s="21"/>
      <c r="E3" s="21"/>
      <c r="F3" s="21"/>
      <c r="G3" s="21"/>
      <c r="H3" s="21"/>
      <c r="I3" s="21"/>
    </row>
    <row r="4" spans="1:9" ht="12.75" customHeight="1">
      <c r="A4" s="23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15</v>
      </c>
      <c r="I4" s="20" t="s">
        <v>7</v>
      </c>
    </row>
    <row r="5" spans="1:9" ht="12.75">
      <c r="A5" s="19" t="s">
        <v>13</v>
      </c>
      <c r="B5" s="13">
        <v>4112</v>
      </c>
      <c r="C5" s="13">
        <v>11414</v>
      </c>
      <c r="D5" s="13">
        <v>15521</v>
      </c>
      <c r="E5" s="13">
        <v>27296</v>
      </c>
      <c r="F5" s="13">
        <v>40590</v>
      </c>
      <c r="G5" s="13">
        <v>25929</v>
      </c>
      <c r="H5" s="13">
        <v>11802</v>
      </c>
      <c r="I5" s="6">
        <f>SUM(B5:H5)</f>
        <v>136664</v>
      </c>
    </row>
    <row r="6" spans="1:9" ht="12.75">
      <c r="A6" s="19" t="s">
        <v>17</v>
      </c>
      <c r="B6" s="14">
        <f aca="true" t="shared" si="0" ref="B6:H6">(B5/$I5)*100</f>
        <v>3.0088391968623776</v>
      </c>
      <c r="C6" s="14">
        <f t="shared" si="0"/>
        <v>8.351870280395715</v>
      </c>
      <c r="D6" s="14">
        <f t="shared" si="0"/>
        <v>11.357050869285255</v>
      </c>
      <c r="E6" s="14">
        <f t="shared" si="0"/>
        <v>19.97307264531991</v>
      </c>
      <c r="F6" s="14">
        <f t="shared" si="0"/>
        <v>29.700579523502896</v>
      </c>
      <c r="G6" s="14">
        <f t="shared" si="0"/>
        <v>18.972809225545863</v>
      </c>
      <c r="H6" s="14">
        <f t="shared" si="0"/>
        <v>8.635778259087983</v>
      </c>
      <c r="I6" s="7">
        <f>SUM(B6:H6)</f>
        <v>100</v>
      </c>
    </row>
    <row r="7" spans="1:11" ht="12.75">
      <c r="A7" s="19" t="s">
        <v>18</v>
      </c>
      <c r="B7" s="13">
        <v>23142</v>
      </c>
      <c r="C7" s="13">
        <v>15068</v>
      </c>
      <c r="D7" s="13">
        <v>7050</v>
      </c>
      <c r="E7" s="13">
        <v>4970</v>
      </c>
      <c r="F7" s="13">
        <v>3244</v>
      </c>
      <c r="G7" s="13">
        <v>574</v>
      </c>
      <c r="H7" s="13">
        <v>301</v>
      </c>
      <c r="I7" s="6">
        <f>SUM(B7:H7)</f>
        <v>54349</v>
      </c>
      <c r="K7" s="4"/>
    </row>
    <row r="8" spans="1:10" ht="12.75">
      <c r="A8" s="19" t="s">
        <v>17</v>
      </c>
      <c r="B8" s="14">
        <f aca="true" t="shared" si="1" ref="B8:H8">(B7/$I7)*100</f>
        <v>42.58036026421829</v>
      </c>
      <c r="C8" s="14">
        <f t="shared" si="1"/>
        <v>27.72452115034315</v>
      </c>
      <c r="D8" s="14">
        <f t="shared" si="1"/>
        <v>12.971719810852086</v>
      </c>
      <c r="E8" s="14">
        <f t="shared" si="1"/>
        <v>9.144602476586506</v>
      </c>
      <c r="F8" s="14">
        <f t="shared" si="1"/>
        <v>5.9688310732488175</v>
      </c>
      <c r="G8" s="14">
        <f t="shared" si="1"/>
        <v>1.0561371874367513</v>
      </c>
      <c r="H8" s="14">
        <f t="shared" si="1"/>
        <v>0.553828037314394</v>
      </c>
      <c r="I8" s="7">
        <f>SUM(B8:H8)</f>
        <v>99.99999999999997</v>
      </c>
      <c r="J8" s="2"/>
    </row>
    <row r="9" spans="2:9" ht="12.75">
      <c r="B9" s="3" t="s">
        <v>14</v>
      </c>
      <c r="C9" s="4"/>
      <c r="D9" s="4"/>
      <c r="E9" s="4"/>
      <c r="F9" s="4"/>
      <c r="G9" s="4"/>
      <c r="H9" s="4"/>
      <c r="I9" s="4"/>
    </row>
    <row r="11" spans="1:9" ht="12.75" customHeight="1">
      <c r="A11" s="22" t="s">
        <v>19</v>
      </c>
      <c r="B11" s="21" t="s">
        <v>8</v>
      </c>
      <c r="C11" s="21"/>
      <c r="D11" s="21"/>
      <c r="E11" s="21"/>
      <c r="F11" s="21"/>
      <c r="G11" s="21"/>
      <c r="H11" s="21"/>
      <c r="I11" s="21"/>
    </row>
    <row r="12" spans="1:9" ht="12.75" customHeight="1">
      <c r="A12" s="24"/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0" t="s">
        <v>6</v>
      </c>
      <c r="H12" s="20" t="s">
        <v>15</v>
      </c>
      <c r="I12" s="20" t="s">
        <v>7</v>
      </c>
    </row>
    <row r="13" spans="1:9" ht="12.75">
      <c r="A13" s="19" t="s">
        <v>13</v>
      </c>
      <c r="B13" s="13">
        <v>3261</v>
      </c>
      <c r="C13" s="13">
        <v>11238</v>
      </c>
      <c r="D13" s="13">
        <v>16854</v>
      </c>
      <c r="E13" s="13">
        <v>36257</v>
      </c>
      <c r="F13" s="13">
        <v>45633</v>
      </c>
      <c r="G13" s="13">
        <v>22434</v>
      </c>
      <c r="H13" s="13">
        <v>9975</v>
      </c>
      <c r="I13" s="6">
        <f>SUM(B13:H13)</f>
        <v>145652</v>
      </c>
    </row>
    <row r="14" spans="1:9" ht="12.75">
      <c r="A14" s="19" t="s">
        <v>17</v>
      </c>
      <c r="B14" s="14">
        <f aca="true" t="shared" si="2" ref="B14:H14">(B13/$I13)*100</f>
        <v>2.2388981956993383</v>
      </c>
      <c r="C14" s="14">
        <f t="shared" si="2"/>
        <v>7.715651003762393</v>
      </c>
      <c r="D14" s="14">
        <f t="shared" si="2"/>
        <v>11.571416801691703</v>
      </c>
      <c r="E14" s="14">
        <f t="shared" si="2"/>
        <v>24.892895394501963</v>
      </c>
      <c r="F14" s="14">
        <f t="shared" si="2"/>
        <v>31.330156812127534</v>
      </c>
      <c r="G14" s="14">
        <f t="shared" si="2"/>
        <v>15.402466152198391</v>
      </c>
      <c r="H14" s="14">
        <f t="shared" si="2"/>
        <v>6.848515640018675</v>
      </c>
      <c r="I14" s="7">
        <f>SUM(B14:H14)</f>
        <v>100</v>
      </c>
    </row>
    <row r="15" spans="1:11" ht="12.75">
      <c r="A15" s="19" t="s">
        <v>18</v>
      </c>
      <c r="B15" s="13">
        <v>24665</v>
      </c>
      <c r="C15" s="13">
        <v>30216</v>
      </c>
      <c r="D15" s="13">
        <v>23699</v>
      </c>
      <c r="E15" s="13">
        <v>23660</v>
      </c>
      <c r="F15" s="13">
        <v>12426</v>
      </c>
      <c r="G15" s="13">
        <v>2104</v>
      </c>
      <c r="H15" s="13">
        <v>544</v>
      </c>
      <c r="I15" s="6">
        <f>SUM(B15:H15)</f>
        <v>117314</v>
      </c>
      <c r="K15" s="4"/>
    </row>
    <row r="16" spans="1:9" ht="12.75">
      <c r="A16" s="19" t="s">
        <v>17</v>
      </c>
      <c r="B16" s="14">
        <f aca="true" t="shared" si="3" ref="B16:H16">(B15/$I15)*100</f>
        <v>21.02477112706071</v>
      </c>
      <c r="C16" s="14">
        <f t="shared" si="3"/>
        <v>25.756516698774227</v>
      </c>
      <c r="D16" s="14">
        <f t="shared" si="3"/>
        <v>20.20133999352166</v>
      </c>
      <c r="E16" s="14">
        <f t="shared" si="3"/>
        <v>20.16809587943468</v>
      </c>
      <c r="F16" s="14">
        <f t="shared" si="3"/>
        <v>10.592086196020935</v>
      </c>
      <c r="G16" s="14">
        <f t="shared" si="3"/>
        <v>1.7934773343334982</v>
      </c>
      <c r="H16" s="14">
        <f t="shared" si="3"/>
        <v>0.46371277085428847</v>
      </c>
      <c r="I16" s="7">
        <f>SUM(B16:H16)</f>
        <v>99.99999999999999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9" spans="1:9" ht="12.75" customHeight="1">
      <c r="A19" s="22" t="s">
        <v>19</v>
      </c>
      <c r="B19" s="21" t="s">
        <v>9</v>
      </c>
      <c r="C19" s="21"/>
      <c r="D19" s="21"/>
      <c r="E19" s="21"/>
      <c r="F19" s="21"/>
      <c r="G19" s="21"/>
      <c r="H19" s="21"/>
      <c r="I19" s="21"/>
    </row>
    <row r="20" spans="1:9" ht="12.75" customHeight="1">
      <c r="A20" s="24"/>
      <c r="B20" s="20" t="s">
        <v>1</v>
      </c>
      <c r="C20" s="20" t="s">
        <v>2</v>
      </c>
      <c r="D20" s="20" t="s">
        <v>3</v>
      </c>
      <c r="E20" s="20" t="s">
        <v>4</v>
      </c>
      <c r="F20" s="20" t="s">
        <v>5</v>
      </c>
      <c r="G20" s="20" t="s">
        <v>6</v>
      </c>
      <c r="H20" s="20" t="s">
        <v>15</v>
      </c>
      <c r="I20" s="20" t="s">
        <v>7</v>
      </c>
    </row>
    <row r="21" spans="1:9" ht="12.75">
      <c r="A21" s="19" t="s">
        <v>13</v>
      </c>
      <c r="B21" s="12">
        <v>121</v>
      </c>
      <c r="C21" s="12">
        <v>239</v>
      </c>
      <c r="D21" s="12">
        <v>118</v>
      </c>
      <c r="E21" s="12">
        <v>336</v>
      </c>
      <c r="F21" s="12">
        <v>621</v>
      </c>
      <c r="G21" s="12">
        <v>300</v>
      </c>
      <c r="H21" s="12">
        <v>575</v>
      </c>
      <c r="I21" s="6">
        <f>SUM(B21:H21)</f>
        <v>2310</v>
      </c>
    </row>
    <row r="22" spans="1:9" ht="12.75">
      <c r="A22" s="19" t="s">
        <v>17</v>
      </c>
      <c r="B22" s="14">
        <f aca="true" t="shared" si="4" ref="B22:H22">(B21/$I21)*100</f>
        <v>5.238095238095238</v>
      </c>
      <c r="C22" s="14">
        <f t="shared" si="4"/>
        <v>10.346320346320347</v>
      </c>
      <c r="D22" s="14">
        <f t="shared" si="4"/>
        <v>5.108225108225108</v>
      </c>
      <c r="E22" s="14">
        <f t="shared" si="4"/>
        <v>14.545454545454545</v>
      </c>
      <c r="F22" s="14">
        <f t="shared" si="4"/>
        <v>26.88311688311688</v>
      </c>
      <c r="G22" s="14">
        <f t="shared" si="4"/>
        <v>12.987012987012985</v>
      </c>
      <c r="H22" s="14">
        <f t="shared" si="4"/>
        <v>24.891774891774894</v>
      </c>
      <c r="I22" s="7">
        <f>SUM(B22:H22)</f>
        <v>100</v>
      </c>
    </row>
    <row r="23" spans="1:11" ht="12.75">
      <c r="A23" s="19" t="s">
        <v>18</v>
      </c>
      <c r="B23" s="15">
        <v>3712</v>
      </c>
      <c r="C23" s="15">
        <v>4349</v>
      </c>
      <c r="D23" s="15">
        <v>4350</v>
      </c>
      <c r="E23" s="15">
        <v>4754</v>
      </c>
      <c r="F23" s="15">
        <v>5530</v>
      </c>
      <c r="G23" s="15">
        <v>1461</v>
      </c>
      <c r="H23" s="15">
        <v>632</v>
      </c>
      <c r="I23" s="6">
        <f>SUM(B23:H23)</f>
        <v>24788</v>
      </c>
      <c r="K23" s="4"/>
    </row>
    <row r="24" spans="1:9" ht="12.75">
      <c r="A24" s="19" t="s">
        <v>17</v>
      </c>
      <c r="B24" s="14">
        <f aca="true" t="shared" si="5" ref="B24:H24">(B23/$I23)*100</f>
        <v>14.974987897369695</v>
      </c>
      <c r="C24" s="14">
        <f t="shared" si="5"/>
        <v>17.54477973212845</v>
      </c>
      <c r="D24" s="14">
        <f t="shared" si="5"/>
        <v>17.54881394223011</v>
      </c>
      <c r="E24" s="14">
        <f t="shared" si="5"/>
        <v>19.178634823301596</v>
      </c>
      <c r="F24" s="14">
        <f t="shared" si="5"/>
        <v>22.309181862191384</v>
      </c>
      <c r="G24" s="14">
        <f t="shared" si="5"/>
        <v>5.89398095852832</v>
      </c>
      <c r="H24" s="14">
        <f t="shared" si="5"/>
        <v>2.5496207842504437</v>
      </c>
      <c r="I24" s="7">
        <f>SUM(B24:H24)</f>
        <v>100</v>
      </c>
    </row>
    <row r="27" spans="1:9" ht="12.75" customHeight="1">
      <c r="A27" s="22" t="s">
        <v>19</v>
      </c>
      <c r="B27" s="21" t="s">
        <v>10</v>
      </c>
      <c r="C27" s="21"/>
      <c r="D27" s="21"/>
      <c r="E27" s="21"/>
      <c r="F27" s="21"/>
      <c r="G27" s="21"/>
      <c r="H27" s="21"/>
      <c r="I27" s="21"/>
    </row>
    <row r="28" spans="1:9" ht="12.75" customHeight="1">
      <c r="A28" s="24"/>
      <c r="B28" s="20" t="s">
        <v>1</v>
      </c>
      <c r="C28" s="20" t="s">
        <v>2</v>
      </c>
      <c r="D28" s="20" t="s">
        <v>3</v>
      </c>
      <c r="E28" s="20" t="s">
        <v>4</v>
      </c>
      <c r="F28" s="20" t="s">
        <v>5</v>
      </c>
      <c r="G28" s="20" t="s">
        <v>6</v>
      </c>
      <c r="H28" s="20" t="s">
        <v>15</v>
      </c>
      <c r="I28" s="20" t="s">
        <v>7</v>
      </c>
    </row>
    <row r="29" spans="1:9" ht="12.75">
      <c r="A29" s="19" t="s">
        <v>13</v>
      </c>
      <c r="B29" s="12">
        <v>1984</v>
      </c>
      <c r="C29" s="12">
        <v>5083</v>
      </c>
      <c r="D29" s="12">
        <v>5841</v>
      </c>
      <c r="E29" s="12">
        <v>10878</v>
      </c>
      <c r="F29" s="12">
        <v>9109</v>
      </c>
      <c r="G29" s="12">
        <v>3537</v>
      </c>
      <c r="H29" s="12">
        <v>1197</v>
      </c>
      <c r="I29" s="11">
        <f>SUM(B29:H29)</f>
        <v>37629</v>
      </c>
    </row>
    <row r="30" spans="1:9" ht="12.75">
      <c r="A30" s="19" t="s">
        <v>17</v>
      </c>
      <c r="B30" s="16">
        <f aca="true" t="shared" si="6" ref="B30:H30">(B29/$I29)*100</f>
        <v>5.272529166334476</v>
      </c>
      <c r="C30" s="16">
        <f t="shared" si="6"/>
        <v>13.508198463950677</v>
      </c>
      <c r="D30" s="16">
        <f t="shared" si="6"/>
        <v>15.522602248265965</v>
      </c>
      <c r="E30" s="16">
        <f t="shared" si="6"/>
        <v>28.908554572271388</v>
      </c>
      <c r="F30" s="16">
        <f t="shared" si="6"/>
        <v>24.207393233941907</v>
      </c>
      <c r="G30" s="16">
        <f t="shared" si="6"/>
        <v>9.39966515187754</v>
      </c>
      <c r="H30" s="16">
        <f t="shared" si="6"/>
        <v>3.1810571633580484</v>
      </c>
      <c r="I30" s="7">
        <f>SUM(B30:H30)</f>
        <v>100</v>
      </c>
    </row>
    <row r="31" spans="1:11" ht="12.75">
      <c r="A31" s="19" t="s">
        <v>18</v>
      </c>
      <c r="B31" s="15">
        <v>8250</v>
      </c>
      <c r="C31" s="15">
        <v>4516</v>
      </c>
      <c r="D31" s="15">
        <v>1914</v>
      </c>
      <c r="E31" s="15">
        <v>2024</v>
      </c>
      <c r="F31" s="15">
        <v>1618</v>
      </c>
      <c r="G31" s="15">
        <v>127</v>
      </c>
      <c r="H31" s="15" t="s">
        <v>11</v>
      </c>
      <c r="I31" s="6">
        <f>SUM(B31:H31)</f>
        <v>18449</v>
      </c>
      <c r="K31" s="4"/>
    </row>
    <row r="32" spans="1:9" ht="12.75">
      <c r="A32" s="19" t="s">
        <v>17</v>
      </c>
      <c r="B32" s="16">
        <f aca="true" t="shared" si="7" ref="B32:G32">(B31/$I31)*100</f>
        <v>44.717870887310966</v>
      </c>
      <c r="C32" s="16">
        <f t="shared" si="7"/>
        <v>24.478291506314704</v>
      </c>
      <c r="D32" s="16">
        <f t="shared" si="7"/>
        <v>10.374546045856144</v>
      </c>
      <c r="E32" s="16">
        <f t="shared" si="7"/>
        <v>10.970784324353623</v>
      </c>
      <c r="F32" s="16">
        <f t="shared" si="7"/>
        <v>8.77012304189929</v>
      </c>
      <c r="G32" s="16">
        <f t="shared" si="7"/>
        <v>0.6883841942652718</v>
      </c>
      <c r="H32" s="16" t="s">
        <v>11</v>
      </c>
      <c r="I32" s="7">
        <f>SUM(B32:H32)</f>
        <v>100</v>
      </c>
    </row>
    <row r="33" ht="12.75">
      <c r="H33" s="5"/>
    </row>
    <row r="35" spans="1:9" ht="12.75" customHeight="1">
      <c r="A35" s="22" t="s">
        <v>19</v>
      </c>
      <c r="B35" s="21" t="s">
        <v>12</v>
      </c>
      <c r="C35" s="21"/>
      <c r="D35" s="21"/>
      <c r="E35" s="21"/>
      <c r="F35" s="21"/>
      <c r="G35" s="21"/>
      <c r="H35" s="21"/>
      <c r="I35" s="21"/>
    </row>
    <row r="36" spans="1:10" ht="12.75" customHeight="1">
      <c r="A36" s="24"/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6</v>
      </c>
      <c r="H36" s="20" t="s">
        <v>15</v>
      </c>
      <c r="I36" s="20" t="s">
        <v>7</v>
      </c>
      <c r="J36" s="10"/>
    </row>
    <row r="37" spans="1:9" ht="12.75">
      <c r="A37" s="19" t="s">
        <v>13</v>
      </c>
      <c r="B37" s="17">
        <f aca="true" t="shared" si="8" ref="B37:I37">SUM(B5,B13,B21,B29)</f>
        <v>9478</v>
      </c>
      <c r="C37" s="17">
        <f t="shared" si="8"/>
        <v>27974</v>
      </c>
      <c r="D37" s="17">
        <f t="shared" si="8"/>
        <v>38334</v>
      </c>
      <c r="E37" s="17">
        <f t="shared" si="8"/>
        <v>74767</v>
      </c>
      <c r="F37" s="17">
        <f t="shared" si="8"/>
        <v>95953</v>
      </c>
      <c r="G37" s="17">
        <f t="shared" si="8"/>
        <v>52200</v>
      </c>
      <c r="H37" s="17">
        <f t="shared" si="8"/>
        <v>23549</v>
      </c>
      <c r="I37" s="8">
        <f t="shared" si="8"/>
        <v>322255</v>
      </c>
    </row>
    <row r="38" spans="1:9" ht="12.75">
      <c r="A38" s="19" t="s">
        <v>17</v>
      </c>
      <c r="B38" s="18">
        <f aca="true" t="shared" si="9" ref="B38:H38">(B37/$I37)*100</f>
        <v>2.9411490900063617</v>
      </c>
      <c r="C38" s="18">
        <f t="shared" si="9"/>
        <v>8.680703169849965</v>
      </c>
      <c r="D38" s="18">
        <f t="shared" si="9"/>
        <v>11.895548556267551</v>
      </c>
      <c r="E38" s="18">
        <f t="shared" si="9"/>
        <v>23.201191602923153</v>
      </c>
      <c r="F38" s="18">
        <f t="shared" si="9"/>
        <v>29.775488355494872</v>
      </c>
      <c r="G38" s="18">
        <f t="shared" si="9"/>
        <v>16.19835223658283</v>
      </c>
      <c r="H38" s="18">
        <f t="shared" si="9"/>
        <v>7.307566988875269</v>
      </c>
      <c r="I38" s="9">
        <f>SUM(B38:H38)</f>
        <v>100</v>
      </c>
    </row>
    <row r="39" spans="1:11" ht="12.75">
      <c r="A39" s="19" t="s">
        <v>18</v>
      </c>
      <c r="B39" s="17">
        <f aca="true" t="shared" si="10" ref="B39:I39">SUM(B7,B15,B23,B31)</f>
        <v>59769</v>
      </c>
      <c r="C39" s="17">
        <f t="shared" si="10"/>
        <v>54149</v>
      </c>
      <c r="D39" s="17">
        <f t="shared" si="10"/>
        <v>37013</v>
      </c>
      <c r="E39" s="17">
        <f t="shared" si="10"/>
        <v>35408</v>
      </c>
      <c r="F39" s="17">
        <f t="shared" si="10"/>
        <v>22818</v>
      </c>
      <c r="G39" s="17">
        <f t="shared" si="10"/>
        <v>4266</v>
      </c>
      <c r="H39" s="17">
        <f t="shared" si="10"/>
        <v>1477</v>
      </c>
      <c r="I39" s="8">
        <f t="shared" si="10"/>
        <v>214900</v>
      </c>
      <c r="K39" s="4"/>
    </row>
    <row r="40" spans="1:9" ht="12.75">
      <c r="A40" s="19" t="s">
        <v>17</v>
      </c>
      <c r="B40" s="18">
        <f aca="true" t="shared" si="11" ref="B40:H40">(B39/$I39)*100</f>
        <v>27.812470916705443</v>
      </c>
      <c r="C40" s="18">
        <f t="shared" si="11"/>
        <v>25.197301070265237</v>
      </c>
      <c r="D40" s="18">
        <f t="shared" si="11"/>
        <v>17.223359702187064</v>
      </c>
      <c r="E40" s="18">
        <f t="shared" si="11"/>
        <v>16.476500697999068</v>
      </c>
      <c r="F40" s="18">
        <f t="shared" si="11"/>
        <v>10.617961842717543</v>
      </c>
      <c r="G40" s="18">
        <f t="shared" si="11"/>
        <v>1.985109353187529</v>
      </c>
      <c r="H40" s="18">
        <f t="shared" si="11"/>
        <v>0.6872964169381107</v>
      </c>
      <c r="I40" s="9">
        <f>SUM(B40:H40)</f>
        <v>100</v>
      </c>
    </row>
    <row r="42" ht="12.75">
      <c r="J42" s="1" t="s">
        <v>16</v>
      </c>
    </row>
  </sheetData>
  <sheetProtection/>
  <mergeCells count="10">
    <mergeCell ref="B3:I3"/>
    <mergeCell ref="B11:I11"/>
    <mergeCell ref="B19:I19"/>
    <mergeCell ref="B27:I27"/>
    <mergeCell ref="B35:I35"/>
    <mergeCell ref="A3:A4"/>
    <mergeCell ref="A11:A12"/>
    <mergeCell ref="A19:A20"/>
    <mergeCell ref="A27:A28"/>
    <mergeCell ref="A35:A36"/>
  </mergeCells>
  <printOptions/>
  <pageMargins left="0.7480314960629921" right="0.7480314960629921" top="1.1811023622047245" bottom="0.984251968503937" header="0" footer="0"/>
  <pageSetup horizontalDpi="300" verticalDpi="300" orientation="portrait" paperSize="9" scale="85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Rozados, Oscar</dc:creator>
  <cp:keywords/>
  <dc:description/>
  <cp:lastModifiedBy>Gómez Rozados, Oscar</cp:lastModifiedBy>
  <cp:lastPrinted>2012-04-27T08:33:09Z</cp:lastPrinted>
  <dcterms:created xsi:type="dcterms:W3CDTF">2012-02-20T11:27:27Z</dcterms:created>
  <dcterms:modified xsi:type="dcterms:W3CDTF">2018-08-22T10:31:46Z</dcterms:modified>
  <cp:category/>
  <cp:version/>
  <cp:contentType/>
  <cp:contentStatus/>
</cp:coreProperties>
</file>