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75" firstSheet="1" activeTab="2"/>
  </bookViews>
  <sheets>
    <sheet name="1º Trimestre 2021" sheetId="1" r:id="rId1"/>
    <sheet name="2º Trimestre 2021" sheetId="2" r:id="rId2"/>
    <sheet name="3º Trimestre 2021" sheetId="3" r:id="rId3"/>
    <sheet name="4º Trimestre 2021" sheetId="4" r:id="rId4"/>
    <sheet name="Resume 2021" sheetId="5" r:id="rId5"/>
  </sheets>
  <definedNames/>
  <calcPr fullCalcOnLoad="1"/>
</workbook>
</file>

<file path=xl/sharedStrings.xml><?xml version="1.0" encoding="utf-8"?>
<sst xmlns="http://schemas.openxmlformats.org/spreadsheetml/2006/main" count="145" uniqueCount="35">
  <si>
    <t>Forma de adquisición (%)</t>
  </si>
  <si>
    <t>CLASIFICACIÓN DAS MATERIAS PRIMAS</t>
  </si>
  <si>
    <t>Tn/Trimestre</t>
  </si>
  <si>
    <t>Compra independente</t>
  </si>
  <si>
    <t>Compra integrada en grupos</t>
  </si>
  <si>
    <t>Cereais, os seus produtos e subprodutos</t>
  </si>
  <si>
    <t>Cereais</t>
  </si>
  <si>
    <t>Subprodutos de cereais</t>
  </si>
  <si>
    <t>Sementes oleaxinosas</t>
  </si>
  <si>
    <t>Aceites</t>
  </si>
  <si>
    <t>Fariñas de extracción</t>
  </si>
  <si>
    <t>Sementes de leguminosas, os seus produtos e subprodutos</t>
  </si>
  <si>
    <t>Tubérculos, raíces, os seus produtos e subprodutos</t>
  </si>
  <si>
    <t>Outras sementes e froitas, os seus produtos e subprodutos</t>
  </si>
  <si>
    <t>Forraxes</t>
  </si>
  <si>
    <t>Outras plantas, os seus produtos e subprodutos</t>
  </si>
  <si>
    <t>Produtos lácteos</t>
  </si>
  <si>
    <t>Produtos de animais terrestres</t>
  </si>
  <si>
    <t>Peixes, outros animais mariños, os seus produtos e subprodutos</t>
  </si>
  <si>
    <t>Minerais</t>
  </si>
  <si>
    <t>Produtos diversos</t>
  </si>
  <si>
    <t>TOTAL MATERIAS PRIMAS UTILIZADAS NO TRIMESTRE</t>
  </si>
  <si>
    <t>Sementes oleaxinosas, froitos oleaxinosos, os seus produtos e subprodutos</t>
  </si>
  <si>
    <t>Importado</t>
  </si>
  <si>
    <t>Nacional</t>
  </si>
  <si>
    <t>Orixe (% aprox.)</t>
  </si>
  <si>
    <t>Outros</t>
  </si>
  <si>
    <t>Enquisa de Consumo de Materias Primas - 1º Trimestre 2021</t>
  </si>
  <si>
    <t>Enquisa de Consumo de Materias Primas - 2º Trimestre 2021</t>
  </si>
  <si>
    <t>Enquisa de Consumo de Materias Primas - 3º Trimestre 2021</t>
  </si>
  <si>
    <t>Nota: O número total de fábricas colaboradoras no 2021 foi de 48.</t>
  </si>
  <si>
    <t>Enquisa de Consumo de Materias Primas - 4º Trimestre 2021</t>
  </si>
  <si>
    <t>Nota: O número total de fábricas colaboradoras no 2021 foi de 48</t>
  </si>
  <si>
    <t>Enquisa de Consumo de Materias Primas - Resume 2021</t>
  </si>
  <si>
    <t>Nota: O número total de fábricas colaboradoras no 2020 foi de 48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</si>
</sst>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0"/>
    <numFmt numFmtId="173" formatCode="#,##0.00\ &quot;€&quot;"/>
    <numFmt numFmtId="174" formatCode="#,##0.000"/>
    <numFmt numFmtId="175" formatCode="0.0%"/>
    <numFmt numFmtId="176" formatCode="_-* #,##0.00\ _P_t_s_-;\-* #,##0.00\ _P_t_s_-;_-* &quot;-&quot;??\ _P_t_s_-;_-@_-"/>
    <numFmt numFmtId="177" formatCode="_-* #,##0.000\ _P_t_s_-;\-* #,##0.000\ _P_t_s_-;_-* &quot;-&quot;??\ _P_t_s_-;_-@_-"/>
    <numFmt numFmtId="178" formatCode="#,##0.000_ ;\-#,##0.000\ "/>
    <numFmt numFmtId="179" formatCode="_-* #,##0.000\ _€_-;\-* #,##0.000\ _€_-;_-* &quot;-&quot;?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AEA48"/>
        <bgColor indexed="64"/>
      </patternFill>
    </fill>
    <fill>
      <patternFill patternType="solid">
        <fgColor rgb="FF78E64B"/>
        <bgColor indexed="64"/>
      </patternFill>
    </fill>
    <fill>
      <patternFill patternType="solid">
        <fgColor rgb="FFC8F5B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75" fontId="0" fillId="0" borderId="0" xfId="0" applyNumberFormat="1" applyAlignment="1">
      <alignment/>
    </xf>
    <xf numFmtId="0" fontId="0" fillId="0" borderId="10" xfId="0" applyBorder="1" applyAlignment="1">
      <alignment/>
    </xf>
    <xf numFmtId="4" fontId="49" fillId="0" borderId="10" xfId="0" applyNumberFormat="1" applyFont="1" applyBorder="1" applyAlignment="1">
      <alignment/>
    </xf>
    <xf numFmtId="175" fontId="1" fillId="0" borderId="10" xfId="57" applyNumberFormat="1" applyBorder="1" applyAlignment="1">
      <alignment/>
    </xf>
    <xf numFmtId="175" fontId="1" fillId="0" borderId="10" xfId="57" applyNumberFormat="1" applyBorder="1" applyAlignment="1">
      <alignment horizontal="right"/>
    </xf>
    <xf numFmtId="4" fontId="49" fillId="0" borderId="10" xfId="0" applyNumberFormat="1" applyFont="1" applyBorder="1" applyAlignment="1">
      <alignment vertical="center"/>
    </xf>
    <xf numFmtId="175" fontId="1" fillId="0" borderId="10" xfId="57" applyNumberFormat="1" applyBorder="1" applyAlignment="1">
      <alignment vertical="center"/>
    </xf>
    <xf numFmtId="175" fontId="4" fillId="0" borderId="10" xfId="57" applyNumberFormat="1" applyFont="1" applyBorder="1" applyAlignment="1">
      <alignment horizontal="right" vertical="center"/>
    </xf>
    <xf numFmtId="175" fontId="1" fillId="0" borderId="10" xfId="57" applyNumberFormat="1" applyBorder="1" applyAlignment="1">
      <alignment horizontal="right" vertical="center"/>
    </xf>
    <xf numFmtId="174" fontId="50" fillId="0" borderId="10" xfId="0" applyNumberFormat="1" applyFont="1" applyBorder="1" applyAlignment="1">
      <alignment vertical="center"/>
    </xf>
    <xf numFmtId="175" fontId="3" fillId="0" borderId="10" xfId="57" applyNumberFormat="1" applyFont="1" applyBorder="1" applyAlignment="1">
      <alignment vertical="center"/>
    </xf>
    <xf numFmtId="0" fontId="51" fillId="0" borderId="0" xfId="0" applyFont="1" applyAlignment="1">
      <alignment/>
    </xf>
    <xf numFmtId="0" fontId="0" fillId="33" borderId="10" xfId="0" applyFill="1" applyBorder="1" applyAlignment="1">
      <alignment/>
    </xf>
    <xf numFmtId="4" fontId="50" fillId="0" borderId="10" xfId="0" applyNumberFormat="1" applyFont="1" applyBorder="1" applyAlignment="1">
      <alignment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wrapText="1"/>
    </xf>
    <xf numFmtId="0" fontId="49" fillId="35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/>
    </xf>
    <xf numFmtId="0" fontId="49" fillId="35" borderId="10" xfId="0" applyFont="1" applyFill="1" applyBorder="1" applyAlignment="1">
      <alignment vertical="center"/>
    </xf>
    <xf numFmtId="0" fontId="50" fillId="35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4" xfId="55"/>
    <cellStyle name="Notas" xfId="56"/>
    <cellStyle name="Percent" xfId="57"/>
    <cellStyle name="Porcentaxe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27"/>
  <sheetViews>
    <sheetView zoomScalePageLayoutView="0" workbookViewId="0" topLeftCell="A1">
      <selection activeCell="F12" sqref="F12:H12"/>
      <selection activeCell="F10" sqref="F10:H10"/>
    </sheetView>
  </sheetViews>
  <sheetFormatPr defaultColWidth="11.57421875" defaultRowHeight="15"/>
  <cols>
    <col min="1" max="1" width="25.421875" style="0" customWidth="1"/>
    <col min="2" max="4" width="11.57421875" style="0" customWidth="1"/>
    <col min="5" max="5" width="12.57421875" style="0" customWidth="1"/>
    <col min="6" max="10" width="11.57421875" style="0" customWidth="1"/>
    <col min="11" max="11" width="12.421875" style="0" bestFit="1" customWidth="1"/>
    <col min="12" max="12" width="12.57421875" style="0" bestFit="1" customWidth="1"/>
  </cols>
  <sheetData>
    <row r="6" ht="16.5" thickBot="1">
      <c r="A6" s="2" t="s">
        <v>27</v>
      </c>
    </row>
    <row r="7" spans="1:10" ht="15.75" thickBot="1">
      <c r="A7" s="4"/>
      <c r="B7" s="4"/>
      <c r="C7" s="4"/>
      <c r="D7" s="4"/>
      <c r="E7" s="4"/>
      <c r="F7" s="17" t="s">
        <v>0</v>
      </c>
      <c r="G7" s="17"/>
      <c r="H7" s="24"/>
      <c r="I7" s="17" t="s">
        <v>25</v>
      </c>
      <c r="J7" s="17"/>
    </row>
    <row r="8" spans="1:10" ht="15.75" customHeight="1" thickBot="1">
      <c r="A8" s="18" t="s">
        <v>1</v>
      </c>
      <c r="B8" s="19"/>
      <c r="C8" s="19"/>
      <c r="D8" s="19"/>
      <c r="E8" s="20" t="s">
        <v>2</v>
      </c>
      <c r="F8" s="22" t="s">
        <v>3</v>
      </c>
      <c r="G8" s="22" t="s">
        <v>4</v>
      </c>
      <c r="H8" s="22" t="s">
        <v>26</v>
      </c>
      <c r="I8" s="22" t="s">
        <v>23</v>
      </c>
      <c r="J8" s="22" t="s">
        <v>24</v>
      </c>
    </row>
    <row r="9" spans="1:10" ht="15.75" thickBot="1">
      <c r="A9" s="19"/>
      <c r="B9" s="19"/>
      <c r="C9" s="19"/>
      <c r="D9" s="19"/>
      <c r="E9" s="21"/>
      <c r="F9" s="23"/>
      <c r="G9" s="23"/>
      <c r="H9" s="23"/>
      <c r="I9" s="23"/>
      <c r="J9" s="23"/>
    </row>
    <row r="10" spans="1:12" ht="14.25" customHeight="1" thickBot="1">
      <c r="A10" s="26" t="s">
        <v>5</v>
      </c>
      <c r="B10" s="26"/>
      <c r="C10" s="27" t="s">
        <v>6</v>
      </c>
      <c r="D10" s="27"/>
      <c r="E10" s="5">
        <v>441422.51858200005</v>
      </c>
      <c r="F10" s="6">
        <v>0.46825396825396826</v>
      </c>
      <c r="G10" s="6">
        <v>0.5317460317460317</v>
      </c>
      <c r="H10" s="6">
        <v>0</v>
      </c>
      <c r="I10" s="7">
        <v>0.5793761975896088</v>
      </c>
      <c r="J10" s="7">
        <v>0.42062380241039127</v>
      </c>
      <c r="L10" s="3"/>
    </row>
    <row r="11" spans="1:12" ht="18.75" customHeight="1" thickBot="1">
      <c r="A11" s="26"/>
      <c r="B11" s="26"/>
      <c r="C11" s="27" t="s">
        <v>7</v>
      </c>
      <c r="D11" s="27"/>
      <c r="E11" s="5">
        <v>40218.682164</v>
      </c>
      <c r="F11" s="6">
        <v>0.42857142857142855</v>
      </c>
      <c r="G11" s="7">
        <v>0.5714285714285714</v>
      </c>
      <c r="H11" s="7">
        <v>0</v>
      </c>
      <c r="I11" s="7">
        <v>0.294291300529319</v>
      </c>
      <c r="J11" s="7">
        <v>0.7057086994706809</v>
      </c>
      <c r="L11" s="3"/>
    </row>
    <row r="12" spans="1:12" ht="15.75" thickBot="1">
      <c r="A12" s="26" t="s">
        <v>22</v>
      </c>
      <c r="B12" s="26"/>
      <c r="C12" s="27" t="s">
        <v>8</v>
      </c>
      <c r="D12" s="27"/>
      <c r="E12" s="5">
        <v>10184.098512999999</v>
      </c>
      <c r="F12" s="6">
        <v>0.4375</v>
      </c>
      <c r="G12" s="7">
        <v>0.5625</v>
      </c>
      <c r="H12" s="6">
        <v>0</v>
      </c>
      <c r="I12" s="7">
        <v>0.9126814555711908</v>
      </c>
      <c r="J12" s="7">
        <v>0.08731854442880908</v>
      </c>
      <c r="L12" s="3"/>
    </row>
    <row r="13" spans="1:12" ht="15.75" thickBot="1">
      <c r="A13" s="26"/>
      <c r="B13" s="26"/>
      <c r="C13" s="27" t="s">
        <v>9</v>
      </c>
      <c r="D13" s="27"/>
      <c r="E13" s="5">
        <v>2984.0759789999993</v>
      </c>
      <c r="F13" s="6">
        <v>0.41935483870967744</v>
      </c>
      <c r="G13" s="7">
        <v>0.5806451612903226</v>
      </c>
      <c r="H13" s="6">
        <v>0</v>
      </c>
      <c r="I13" s="7">
        <v>0.645753326734342</v>
      </c>
      <c r="J13" s="7">
        <v>0.3542466732656579</v>
      </c>
      <c r="L13" s="3"/>
    </row>
    <row r="14" spans="1:12" ht="15.75" thickBot="1">
      <c r="A14" s="26"/>
      <c r="B14" s="26"/>
      <c r="C14" s="28" t="s">
        <v>10</v>
      </c>
      <c r="D14" s="28"/>
      <c r="E14" s="8">
        <v>192536.75000200002</v>
      </c>
      <c r="F14" s="6">
        <v>0.32710280373831774</v>
      </c>
      <c r="G14" s="7">
        <v>0.6728971962616822</v>
      </c>
      <c r="H14" s="6">
        <v>0</v>
      </c>
      <c r="I14" s="7">
        <v>0.9820801731146126</v>
      </c>
      <c r="J14" s="7">
        <v>0.017919826885387416</v>
      </c>
      <c r="L14" s="3"/>
    </row>
    <row r="15" spans="1:12" ht="15.75" thickBot="1">
      <c r="A15" s="26" t="s">
        <v>11</v>
      </c>
      <c r="B15" s="26"/>
      <c r="C15" s="26"/>
      <c r="D15" s="26"/>
      <c r="E15" s="8">
        <v>1042.173</v>
      </c>
      <c r="F15" s="9">
        <v>0.3333333333333333</v>
      </c>
      <c r="G15" s="10">
        <v>0.6666666666666666</v>
      </c>
      <c r="H15" s="6">
        <v>0</v>
      </c>
      <c r="I15" s="11">
        <v>0.9241832446252336</v>
      </c>
      <c r="J15" s="11">
        <v>0.07581675537476643</v>
      </c>
      <c r="L15" s="3"/>
    </row>
    <row r="16" spans="1:12" ht="15.75" thickBot="1">
      <c r="A16" s="26" t="s">
        <v>12</v>
      </c>
      <c r="B16" s="26"/>
      <c r="C16" s="26"/>
      <c r="D16" s="26"/>
      <c r="E16" s="8">
        <v>11064.015348999998</v>
      </c>
      <c r="F16" s="9">
        <v>0.3125</v>
      </c>
      <c r="G16" s="11">
        <v>0.6875</v>
      </c>
      <c r="H16" s="6">
        <v>0</v>
      </c>
      <c r="I16" s="11">
        <v>0.7452638509447579</v>
      </c>
      <c r="J16" s="11">
        <v>0.25473614905524217</v>
      </c>
      <c r="L16" s="3"/>
    </row>
    <row r="17" spans="1:12" ht="15.75" thickBot="1">
      <c r="A17" s="26" t="s">
        <v>13</v>
      </c>
      <c r="B17" s="26"/>
      <c r="C17" s="26"/>
      <c r="D17" s="26"/>
      <c r="E17" s="8">
        <v>394.71899999999994</v>
      </c>
      <c r="F17" s="9">
        <v>0.4</v>
      </c>
      <c r="G17" s="11">
        <v>0.6</v>
      </c>
      <c r="H17" s="6">
        <v>0</v>
      </c>
      <c r="I17" s="11">
        <v>0.10875453001253642</v>
      </c>
      <c r="J17" s="11">
        <v>0.8912454699874636</v>
      </c>
      <c r="L17" s="3"/>
    </row>
    <row r="18" spans="1:12" ht="15.75" thickBot="1">
      <c r="A18" s="25" t="s">
        <v>14</v>
      </c>
      <c r="B18" s="25"/>
      <c r="C18" s="25"/>
      <c r="D18" s="25"/>
      <c r="E18" s="5">
        <v>6383.613942</v>
      </c>
      <c r="F18" s="6">
        <v>0.375</v>
      </c>
      <c r="G18" s="7">
        <v>0.625</v>
      </c>
      <c r="H18" s="6">
        <v>0</v>
      </c>
      <c r="I18" s="7">
        <v>0</v>
      </c>
      <c r="J18" s="7">
        <v>0.9994935390018583</v>
      </c>
      <c r="L18" s="3"/>
    </row>
    <row r="19" spans="1:12" ht="15.75" thickBot="1">
      <c r="A19" s="25" t="s">
        <v>15</v>
      </c>
      <c r="B19" s="25"/>
      <c r="C19" s="25"/>
      <c r="D19" s="25"/>
      <c r="E19" s="5">
        <v>40.00752</v>
      </c>
      <c r="F19" s="7">
        <v>1</v>
      </c>
      <c r="G19" s="7">
        <v>0</v>
      </c>
      <c r="H19" s="6">
        <v>0</v>
      </c>
      <c r="I19" s="7">
        <v>0</v>
      </c>
      <c r="J19" s="7">
        <v>1</v>
      </c>
      <c r="L19" s="3"/>
    </row>
    <row r="20" spans="1:12" ht="15.75" thickBot="1">
      <c r="A20" s="25" t="s">
        <v>16</v>
      </c>
      <c r="B20" s="25"/>
      <c r="C20" s="25"/>
      <c r="D20" s="25"/>
      <c r="E20" s="5">
        <v>504.19070300000004</v>
      </c>
      <c r="F20" s="6">
        <v>0.5652173913043478</v>
      </c>
      <c r="G20" s="7">
        <v>0.43478260869565216</v>
      </c>
      <c r="H20" s="6">
        <v>0</v>
      </c>
      <c r="I20" s="7">
        <v>0.023722859018861717</v>
      </c>
      <c r="J20" s="7">
        <v>0.9762771409811383</v>
      </c>
      <c r="L20" s="3"/>
    </row>
    <row r="21" spans="1:12" ht="15.75" thickBot="1">
      <c r="A21" s="25" t="s">
        <v>17</v>
      </c>
      <c r="B21" s="25"/>
      <c r="C21" s="25"/>
      <c r="D21" s="25"/>
      <c r="E21" s="5">
        <v>5915.02001</v>
      </c>
      <c r="F21" s="6">
        <v>0.6</v>
      </c>
      <c r="G21" s="7">
        <v>0.4</v>
      </c>
      <c r="H21" s="6">
        <v>0</v>
      </c>
      <c r="I21" s="7">
        <v>0.0060558829744723494</v>
      </c>
      <c r="J21" s="7">
        <v>0.9939441170255277</v>
      </c>
      <c r="L21" s="3"/>
    </row>
    <row r="22" spans="1:12" ht="15.75" thickBot="1">
      <c r="A22" s="26" t="s">
        <v>18</v>
      </c>
      <c r="B22" s="26"/>
      <c r="C22" s="26"/>
      <c r="D22" s="26"/>
      <c r="E22" s="5">
        <v>155.623561</v>
      </c>
      <c r="F22" s="9">
        <v>0.8</v>
      </c>
      <c r="G22" s="11">
        <v>0.2</v>
      </c>
      <c r="H22" s="6">
        <v>0</v>
      </c>
      <c r="I22" s="11">
        <v>0</v>
      </c>
      <c r="J22" s="11">
        <v>1</v>
      </c>
      <c r="L22" s="3"/>
    </row>
    <row r="23" spans="1:12" ht="15.75" thickBot="1">
      <c r="A23" s="25" t="s">
        <v>19</v>
      </c>
      <c r="B23" s="25"/>
      <c r="C23" s="25"/>
      <c r="D23" s="25"/>
      <c r="E23" s="5">
        <v>25253.533084000002</v>
      </c>
      <c r="F23" s="6">
        <v>0.5314285714285715</v>
      </c>
      <c r="G23" s="7">
        <v>0.4685714285714286</v>
      </c>
      <c r="H23" s="6">
        <v>0</v>
      </c>
      <c r="I23" s="7">
        <v>0.4944733623008094</v>
      </c>
      <c r="J23" s="7">
        <v>0.5055266376991907</v>
      </c>
      <c r="L23" s="3"/>
    </row>
    <row r="24" spans="1:12" ht="15.75" thickBot="1">
      <c r="A24" s="25" t="s">
        <v>20</v>
      </c>
      <c r="B24" s="25"/>
      <c r="C24" s="25"/>
      <c r="D24" s="25"/>
      <c r="E24" s="5">
        <v>4089.769843</v>
      </c>
      <c r="F24" s="6">
        <v>0.4909090909090909</v>
      </c>
      <c r="G24" s="7">
        <v>0.509090909090909</v>
      </c>
      <c r="H24" s="6">
        <v>0</v>
      </c>
      <c r="I24" s="7">
        <v>0.06566604127579738</v>
      </c>
      <c r="J24" s="7">
        <v>0.9343339587242027</v>
      </c>
      <c r="L24" s="3"/>
    </row>
    <row r="25" spans="1:12" ht="15.75" thickBot="1">
      <c r="A25" s="29" t="s">
        <v>21</v>
      </c>
      <c r="B25" s="29"/>
      <c r="C25" s="29"/>
      <c r="D25" s="29"/>
      <c r="E25" s="12">
        <f>SUM(E10:E24)</f>
        <v>742188.7912519999</v>
      </c>
      <c r="F25" s="13">
        <v>0.4496021220159151</v>
      </c>
      <c r="G25" s="13">
        <v>0.5503978779840849</v>
      </c>
      <c r="H25" s="13">
        <v>0</v>
      </c>
      <c r="I25" s="7">
        <v>0.6477814634711346</v>
      </c>
      <c r="J25" s="13">
        <v>0.3522143217273899</v>
      </c>
      <c r="L25" s="3"/>
    </row>
    <row r="26" ht="6.75" customHeight="1"/>
    <row r="27" ht="15">
      <c r="A27" s="1" t="s">
        <v>34</v>
      </c>
    </row>
  </sheetData>
  <sheetProtection/>
  <mergeCells count="27">
    <mergeCell ref="A21:D21"/>
    <mergeCell ref="A22:D22"/>
    <mergeCell ref="A23:D23"/>
    <mergeCell ref="A24:D24"/>
    <mergeCell ref="A25:D25"/>
    <mergeCell ref="A15:D15"/>
    <mergeCell ref="A16:D16"/>
    <mergeCell ref="A17:D17"/>
    <mergeCell ref="A18:D18"/>
    <mergeCell ref="A19:D19"/>
    <mergeCell ref="A20:D20"/>
    <mergeCell ref="A10:B11"/>
    <mergeCell ref="C10:D10"/>
    <mergeCell ref="C11:D11"/>
    <mergeCell ref="A12:B14"/>
    <mergeCell ref="C12:D12"/>
    <mergeCell ref="C13:D13"/>
    <mergeCell ref="C14:D14"/>
    <mergeCell ref="I7:J7"/>
    <mergeCell ref="A8:D9"/>
    <mergeCell ref="E8:E9"/>
    <mergeCell ref="F8:F9"/>
    <mergeCell ref="G8:G9"/>
    <mergeCell ref="H8:H9"/>
    <mergeCell ref="I8:I9"/>
    <mergeCell ref="J8:J9"/>
    <mergeCell ref="F7:H7"/>
  </mergeCells>
  <printOptions/>
  <pageMargins left="0.5118110236220472" right="0.2755905511811024" top="1.1023622047244095" bottom="0.7480314960629921" header="0.31496062992125984" footer="0.31496062992125984"/>
  <pageSetup horizontalDpi="600" verticalDpi="600" orientation="landscape" paperSize="9" r:id="rId2"/>
  <headerFooter>
    <oddHeader>&amp;L&amp;G&amp;Restatistica.mediorural@xunta.es</oddHeader>
    <oddFooter>&amp;R&amp;P de &amp;N</oddFooter>
  </headerFooter>
  <rowBreaks count="2" manualBreakCount="2">
    <brk id="3" max="255" man="1"/>
    <brk id="29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L27"/>
  <sheetViews>
    <sheetView zoomScale="115" zoomScaleNormal="115" zoomScalePageLayoutView="0" workbookViewId="0" topLeftCell="A1">
      <selection activeCell="F12" sqref="F12:H12"/>
      <selection activeCell="F10" sqref="F10:H10"/>
    </sheetView>
  </sheetViews>
  <sheetFormatPr defaultColWidth="11.57421875" defaultRowHeight="15"/>
  <cols>
    <col min="1" max="1" width="25.421875" style="0" customWidth="1"/>
    <col min="2" max="4" width="11.57421875" style="0" customWidth="1"/>
    <col min="5" max="5" width="12.57421875" style="0" customWidth="1"/>
    <col min="6" max="10" width="11.57421875" style="0" customWidth="1"/>
    <col min="11" max="11" width="12.421875" style="0" bestFit="1" customWidth="1"/>
    <col min="12" max="12" width="12.57421875" style="0" bestFit="1" customWidth="1"/>
  </cols>
  <sheetData>
    <row r="6" ht="16.5" thickBot="1">
      <c r="A6" s="2" t="s">
        <v>28</v>
      </c>
    </row>
    <row r="7" spans="1:10" ht="15.75" thickBot="1">
      <c r="A7" s="4"/>
      <c r="B7" s="4"/>
      <c r="C7" s="4"/>
      <c r="D7" s="4"/>
      <c r="E7" s="15"/>
      <c r="F7" s="17" t="s">
        <v>0</v>
      </c>
      <c r="G7" s="17"/>
      <c r="H7" s="24"/>
      <c r="I7" s="17" t="s">
        <v>25</v>
      </c>
      <c r="J7" s="17"/>
    </row>
    <row r="8" spans="1:10" ht="15.75" thickBot="1">
      <c r="A8" s="17" t="s">
        <v>1</v>
      </c>
      <c r="B8" s="24"/>
      <c r="C8" s="24"/>
      <c r="D8" s="24"/>
      <c r="E8" s="17" t="s">
        <v>2</v>
      </c>
      <c r="F8" s="30" t="s">
        <v>3</v>
      </c>
      <c r="G8" s="30" t="s">
        <v>4</v>
      </c>
      <c r="H8" s="30" t="s">
        <v>26</v>
      </c>
      <c r="I8" s="30" t="s">
        <v>23</v>
      </c>
      <c r="J8" s="30" t="s">
        <v>24</v>
      </c>
    </row>
    <row r="9" spans="1:10" ht="15.75" thickBot="1">
      <c r="A9" s="24"/>
      <c r="B9" s="24"/>
      <c r="C9" s="24"/>
      <c r="D9" s="24"/>
      <c r="E9" s="24"/>
      <c r="F9" s="24"/>
      <c r="G9" s="24"/>
      <c r="H9" s="24"/>
      <c r="I9" s="24"/>
      <c r="J9" s="24"/>
    </row>
    <row r="10" spans="1:12" ht="14.25" customHeight="1" thickBot="1">
      <c r="A10" s="26" t="s">
        <v>5</v>
      </c>
      <c r="B10" s="26"/>
      <c r="C10" s="27" t="s">
        <v>6</v>
      </c>
      <c r="D10" s="27"/>
      <c r="E10" s="5">
        <v>454472.8697200001</v>
      </c>
      <c r="F10" s="6">
        <v>0.47058823529411764</v>
      </c>
      <c r="G10" s="6">
        <v>0.5073529411764706</v>
      </c>
      <c r="H10" s="6">
        <v>0.022058823529411766</v>
      </c>
      <c r="I10" s="7">
        <v>0.5478312763054387</v>
      </c>
      <c r="J10" s="7">
        <v>0.4521687236945612</v>
      </c>
      <c r="L10" s="3"/>
    </row>
    <row r="11" spans="1:12" ht="15.75" thickBot="1">
      <c r="A11" s="26"/>
      <c r="B11" s="26"/>
      <c r="C11" s="27" t="s">
        <v>7</v>
      </c>
      <c r="D11" s="27"/>
      <c r="E11" s="5">
        <v>38111.887050000005</v>
      </c>
      <c r="F11" s="6">
        <v>0.3924050632911392</v>
      </c>
      <c r="G11" s="7">
        <v>0.5949367088607594</v>
      </c>
      <c r="H11" s="7">
        <v>0.012658227848101266</v>
      </c>
      <c r="I11" s="7">
        <v>0.2774408707207027</v>
      </c>
      <c r="J11" s="7">
        <v>0.7225591292792973</v>
      </c>
      <c r="L11" s="3"/>
    </row>
    <row r="12" spans="1:12" ht="15.75" thickBot="1">
      <c r="A12" s="26" t="s">
        <v>22</v>
      </c>
      <c r="B12" s="26"/>
      <c r="C12" s="27" t="s">
        <v>8</v>
      </c>
      <c r="D12" s="27"/>
      <c r="E12" s="5">
        <v>12782.10545</v>
      </c>
      <c r="F12" s="6">
        <v>0.4444444444444444</v>
      </c>
      <c r="G12" s="7">
        <v>0.5555555555555556</v>
      </c>
      <c r="H12" s="6">
        <v>0</v>
      </c>
      <c r="I12" s="7">
        <v>0.9513576120116888</v>
      </c>
      <c r="J12" s="7">
        <v>0.048642387988311046</v>
      </c>
      <c r="L12" s="3"/>
    </row>
    <row r="13" spans="1:12" ht="15.75" thickBot="1">
      <c r="A13" s="26"/>
      <c r="B13" s="26"/>
      <c r="C13" s="27" t="s">
        <v>9</v>
      </c>
      <c r="D13" s="27"/>
      <c r="E13" s="5">
        <v>3545.51474</v>
      </c>
      <c r="F13" s="6">
        <v>0.4722222222222222</v>
      </c>
      <c r="G13" s="7">
        <v>0.5277777777777778</v>
      </c>
      <c r="H13" s="6">
        <v>0</v>
      </c>
      <c r="I13" s="7">
        <v>0.5016434627279334</v>
      </c>
      <c r="J13" s="7">
        <v>0.49835653727206664</v>
      </c>
      <c r="L13" s="3"/>
    </row>
    <row r="14" spans="1:12" ht="15.75" thickBot="1">
      <c r="A14" s="26"/>
      <c r="B14" s="26"/>
      <c r="C14" s="28" t="s">
        <v>10</v>
      </c>
      <c r="D14" s="28"/>
      <c r="E14" s="8">
        <v>196479.94260999997</v>
      </c>
      <c r="F14" s="6">
        <v>0.34782608695652173</v>
      </c>
      <c r="G14" s="7">
        <v>0.6521739130434783</v>
      </c>
      <c r="H14" s="6">
        <v>0</v>
      </c>
      <c r="I14" s="7">
        <v>0.9840717934033921</v>
      </c>
      <c r="J14" s="7">
        <v>0.015928206596607982</v>
      </c>
      <c r="L14" s="3"/>
    </row>
    <row r="15" spans="1:12" ht="15.75" thickBot="1">
      <c r="A15" s="26" t="s">
        <v>11</v>
      </c>
      <c r="B15" s="26"/>
      <c r="C15" s="26"/>
      <c r="D15" s="26"/>
      <c r="E15" s="8">
        <v>1189.0716000000002</v>
      </c>
      <c r="F15" s="9">
        <v>0.3333333333333333</v>
      </c>
      <c r="G15" s="10">
        <v>0.6666666666666666</v>
      </c>
      <c r="H15" s="6">
        <v>0</v>
      </c>
      <c r="I15" s="11">
        <v>0.9353676948120407</v>
      </c>
      <c r="J15" s="11">
        <v>0.06463230518795914</v>
      </c>
      <c r="L15" s="3"/>
    </row>
    <row r="16" spans="1:12" ht="15.75" thickBot="1">
      <c r="A16" s="26" t="s">
        <v>12</v>
      </c>
      <c r="B16" s="26"/>
      <c r="C16" s="26"/>
      <c r="D16" s="26"/>
      <c r="E16" s="8">
        <v>10977.008525000003</v>
      </c>
      <c r="F16" s="9">
        <v>0.3333333333333333</v>
      </c>
      <c r="G16" s="11">
        <v>0.6527777777777778</v>
      </c>
      <c r="H16" s="6">
        <v>0.013888888888888888</v>
      </c>
      <c r="I16" s="11">
        <v>0.747676109946082</v>
      </c>
      <c r="J16" s="11">
        <v>0.2523238900539178</v>
      </c>
      <c r="L16" s="3"/>
    </row>
    <row r="17" spans="1:12" ht="15.75" thickBot="1">
      <c r="A17" s="26" t="s">
        <v>13</v>
      </c>
      <c r="B17" s="26"/>
      <c r="C17" s="26"/>
      <c r="D17" s="26"/>
      <c r="E17" s="8">
        <v>447.428</v>
      </c>
      <c r="F17" s="9">
        <v>0.4</v>
      </c>
      <c r="G17" s="11">
        <v>0.6</v>
      </c>
      <c r="H17" s="6">
        <v>0</v>
      </c>
      <c r="I17" s="11">
        <v>0.12082948280806857</v>
      </c>
      <c r="J17" s="11">
        <v>0.8791705171919314</v>
      </c>
      <c r="L17" s="3"/>
    </row>
    <row r="18" spans="1:12" ht="15.75" thickBot="1">
      <c r="A18" s="25" t="s">
        <v>14</v>
      </c>
      <c r="B18" s="25"/>
      <c r="C18" s="25"/>
      <c r="D18" s="25"/>
      <c r="E18" s="5">
        <v>6289.458849999999</v>
      </c>
      <c r="F18" s="6">
        <v>0.42857142857142855</v>
      </c>
      <c r="G18" s="7">
        <v>0.5714285714285714</v>
      </c>
      <c r="H18" s="6">
        <v>0</v>
      </c>
      <c r="I18" s="7">
        <v>0.000548682484727048</v>
      </c>
      <c r="J18" s="7">
        <v>0.9994513175152729</v>
      </c>
      <c r="L18" s="3"/>
    </row>
    <row r="19" spans="1:12" ht="15.75" thickBot="1">
      <c r="A19" s="25" t="s">
        <v>15</v>
      </c>
      <c r="B19" s="25"/>
      <c r="C19" s="25"/>
      <c r="D19" s="25"/>
      <c r="E19" s="5">
        <v>73.566</v>
      </c>
      <c r="F19" s="7">
        <v>0.5384615384615384</v>
      </c>
      <c r="G19" s="7">
        <v>0.46153846153846156</v>
      </c>
      <c r="H19" s="6">
        <v>0</v>
      </c>
      <c r="I19" s="7">
        <v>0</v>
      </c>
      <c r="J19" s="7">
        <v>1</v>
      </c>
      <c r="L19" s="3"/>
    </row>
    <row r="20" spans="1:12" ht="15.75" thickBot="1">
      <c r="A20" s="25" t="s">
        <v>16</v>
      </c>
      <c r="B20" s="25"/>
      <c r="C20" s="25"/>
      <c r="D20" s="25"/>
      <c r="E20" s="5">
        <v>466.17016000000007</v>
      </c>
      <c r="F20" s="6">
        <v>0.5384615384615384</v>
      </c>
      <c r="G20" s="7">
        <v>0.46153846153846156</v>
      </c>
      <c r="H20" s="6">
        <v>0</v>
      </c>
      <c r="I20" s="7">
        <v>0.006204740467340141</v>
      </c>
      <c r="J20" s="7">
        <v>0.9937952595326599</v>
      </c>
      <c r="L20" s="3"/>
    </row>
    <row r="21" spans="1:12" ht="15.75" thickBot="1">
      <c r="A21" s="25" t="s">
        <v>17</v>
      </c>
      <c r="B21" s="25"/>
      <c r="C21" s="25"/>
      <c r="D21" s="25"/>
      <c r="E21" s="5">
        <v>4977.81152</v>
      </c>
      <c r="F21" s="6">
        <v>0.6</v>
      </c>
      <c r="G21" s="7">
        <v>0.4</v>
      </c>
      <c r="H21" s="6">
        <v>0</v>
      </c>
      <c r="I21" s="7">
        <v>0.0006258728610269982</v>
      </c>
      <c r="J21" s="7">
        <v>0.999374127138973</v>
      </c>
      <c r="L21" s="3"/>
    </row>
    <row r="22" spans="1:12" ht="15.75" thickBot="1">
      <c r="A22" s="26" t="s">
        <v>18</v>
      </c>
      <c r="B22" s="26"/>
      <c r="C22" s="26"/>
      <c r="D22" s="26"/>
      <c r="E22" s="5">
        <v>156.724695</v>
      </c>
      <c r="F22" s="9">
        <v>0.6666666666666666</v>
      </c>
      <c r="G22" s="11">
        <v>0.3333333333333333</v>
      </c>
      <c r="H22" s="6">
        <v>0</v>
      </c>
      <c r="I22" s="11">
        <v>0</v>
      </c>
      <c r="J22" s="11">
        <v>1</v>
      </c>
      <c r="L22" s="3"/>
    </row>
    <row r="23" spans="1:12" ht="15.75" thickBot="1">
      <c r="A23" s="25" t="s">
        <v>19</v>
      </c>
      <c r="B23" s="25"/>
      <c r="C23" s="25"/>
      <c r="D23" s="25"/>
      <c r="E23" s="5">
        <v>25751.672851500007</v>
      </c>
      <c r="F23" s="6">
        <v>0.538860103626943</v>
      </c>
      <c r="G23" s="7">
        <v>0.46113989637305697</v>
      </c>
      <c r="H23" s="6">
        <v>0</v>
      </c>
      <c r="I23" s="7">
        <v>0.4542737729230191</v>
      </c>
      <c r="J23" s="7">
        <v>0.5457262270769809</v>
      </c>
      <c r="L23" s="3"/>
    </row>
    <row r="24" spans="1:12" ht="15.75" thickBot="1">
      <c r="A24" s="25" t="s">
        <v>20</v>
      </c>
      <c r="B24" s="25"/>
      <c r="C24" s="25"/>
      <c r="D24" s="25"/>
      <c r="E24" s="5">
        <v>4198.385375000001</v>
      </c>
      <c r="F24" s="6">
        <v>0.55</v>
      </c>
      <c r="G24" s="7">
        <v>0.45</v>
      </c>
      <c r="H24" s="6">
        <v>0</v>
      </c>
      <c r="I24" s="7">
        <v>0.1722065063649222</v>
      </c>
      <c r="J24" s="7">
        <v>0.8277934936350778</v>
      </c>
      <c r="L24" s="3"/>
    </row>
    <row r="25" spans="1:12" ht="15.75" thickBot="1">
      <c r="A25" s="29" t="s">
        <v>21</v>
      </c>
      <c r="B25" s="29"/>
      <c r="C25" s="29"/>
      <c r="D25" s="29"/>
      <c r="E25" s="16">
        <f>SUM(E10:E24)</f>
        <v>759919.6171464999</v>
      </c>
      <c r="F25" s="13">
        <v>0.46079613992762364</v>
      </c>
      <c r="G25" s="13">
        <v>0.5331724969843185</v>
      </c>
      <c r="H25" s="13">
        <v>0.006031363088057901</v>
      </c>
      <c r="I25" s="13">
        <v>0.6320299959972611</v>
      </c>
      <c r="J25" s="13">
        <v>0.367970004002739</v>
      </c>
      <c r="L25" s="3"/>
    </row>
    <row r="26" ht="6.75" customHeight="1"/>
    <row r="27" ht="15">
      <c r="A27" s="1" t="s">
        <v>32</v>
      </c>
    </row>
  </sheetData>
  <sheetProtection/>
  <mergeCells count="27">
    <mergeCell ref="A21:D21"/>
    <mergeCell ref="A22:D22"/>
    <mergeCell ref="A23:D23"/>
    <mergeCell ref="A24:D24"/>
    <mergeCell ref="A25:D25"/>
    <mergeCell ref="A15:D15"/>
    <mergeCell ref="A16:D16"/>
    <mergeCell ref="A17:D17"/>
    <mergeCell ref="A18:D18"/>
    <mergeCell ref="A19:D19"/>
    <mergeCell ref="A20:D20"/>
    <mergeCell ref="A10:B11"/>
    <mergeCell ref="C10:D10"/>
    <mergeCell ref="C11:D11"/>
    <mergeCell ref="A12:B14"/>
    <mergeCell ref="C12:D12"/>
    <mergeCell ref="C13:D13"/>
    <mergeCell ref="C14:D14"/>
    <mergeCell ref="F7:H7"/>
    <mergeCell ref="I7:J7"/>
    <mergeCell ref="A8:D9"/>
    <mergeCell ref="E8:E9"/>
    <mergeCell ref="F8:F9"/>
    <mergeCell ref="G8:G9"/>
    <mergeCell ref="H8:H9"/>
    <mergeCell ref="I8:I9"/>
    <mergeCell ref="J8:J9"/>
  </mergeCells>
  <printOptions/>
  <pageMargins left="0.5118110236220472" right="0.2755905511811024" top="1.1023622047244095" bottom="0.7480314960629921" header="0.31496062992125984" footer="0.31496062992125984"/>
  <pageSetup horizontalDpi="600" verticalDpi="600" orientation="landscape" paperSize="9" r:id="rId2"/>
  <headerFooter>
    <oddHeader>&amp;L&amp;G&amp;Restatistica.mediorural@xunta.es</oddHeader>
    <oddFooter>&amp;R&amp;P de &amp;N</oddFooter>
  </headerFooter>
  <rowBreaks count="2" manualBreakCount="2">
    <brk id="3" max="255" man="1"/>
    <brk id="29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J27"/>
  <sheetViews>
    <sheetView tabSelected="1" zoomScalePageLayoutView="0" workbookViewId="0" topLeftCell="A1">
      <selection activeCell="H12" sqref="H12"/>
      <selection activeCell="G15" sqref="G15"/>
    </sheetView>
  </sheetViews>
  <sheetFormatPr defaultColWidth="11.57421875" defaultRowHeight="15"/>
  <cols>
    <col min="1" max="1" width="25.421875" style="0" customWidth="1"/>
    <col min="2" max="4" width="11.57421875" style="0" customWidth="1"/>
    <col min="5" max="5" width="12.57421875" style="0" customWidth="1"/>
    <col min="6" max="10" width="11.57421875" style="0" customWidth="1"/>
    <col min="11" max="11" width="12.421875" style="0" bestFit="1" customWidth="1"/>
    <col min="12" max="12" width="12.57421875" style="0" bestFit="1" customWidth="1"/>
  </cols>
  <sheetData>
    <row r="6" ht="16.5" thickBot="1">
      <c r="A6" s="2" t="s">
        <v>29</v>
      </c>
    </row>
    <row r="7" spans="1:10" ht="15.75" thickBot="1">
      <c r="A7" s="4"/>
      <c r="B7" s="4"/>
      <c r="C7" s="4"/>
      <c r="D7" s="4"/>
      <c r="E7" s="4"/>
      <c r="F7" s="18" t="s">
        <v>0</v>
      </c>
      <c r="G7" s="18"/>
      <c r="H7" s="19"/>
      <c r="I7" s="18" t="s">
        <v>25</v>
      </c>
      <c r="J7" s="18"/>
    </row>
    <row r="8" spans="1:10" ht="15.75" thickBot="1">
      <c r="A8" s="18" t="s">
        <v>1</v>
      </c>
      <c r="B8" s="19"/>
      <c r="C8" s="19"/>
      <c r="D8" s="19"/>
      <c r="E8" s="18" t="s">
        <v>2</v>
      </c>
      <c r="F8" s="31" t="s">
        <v>3</v>
      </c>
      <c r="G8" s="31" t="s">
        <v>4</v>
      </c>
      <c r="H8" s="31" t="s">
        <v>26</v>
      </c>
      <c r="I8" s="31" t="s">
        <v>23</v>
      </c>
      <c r="J8" s="31" t="s">
        <v>24</v>
      </c>
    </row>
    <row r="9" spans="1:10" ht="15.75" thickBot="1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4.25" customHeight="1" thickBot="1">
      <c r="A10" s="26" t="s">
        <v>5</v>
      </c>
      <c r="B10" s="26"/>
      <c r="C10" s="27" t="s">
        <v>6</v>
      </c>
      <c r="D10" s="27"/>
      <c r="E10" s="5">
        <v>470624.40995</v>
      </c>
      <c r="F10" s="6">
        <v>0.47244094488188976</v>
      </c>
      <c r="G10" s="6">
        <v>0.5039370078740157</v>
      </c>
      <c r="H10" s="6">
        <v>0.023622047244094488</v>
      </c>
      <c r="I10" s="7">
        <v>0.6457092166087463</v>
      </c>
      <c r="J10" s="7">
        <v>0.3542907833912538</v>
      </c>
    </row>
    <row r="11" spans="1:10" ht="15.75" thickBot="1">
      <c r="A11" s="26"/>
      <c r="B11" s="26"/>
      <c r="C11" s="27" t="s">
        <v>7</v>
      </c>
      <c r="D11" s="27"/>
      <c r="E11" s="5">
        <v>36862.82857</v>
      </c>
      <c r="F11" s="6">
        <v>0.4117647058823529</v>
      </c>
      <c r="G11" s="7">
        <v>0.5882352941176471</v>
      </c>
      <c r="H11" s="7">
        <v>0</v>
      </c>
      <c r="I11" s="7">
        <v>0.30829497179361676</v>
      </c>
      <c r="J11" s="7">
        <v>0.6917050282063831</v>
      </c>
    </row>
    <row r="12" spans="1:10" ht="15.75" thickBot="1">
      <c r="A12" s="26" t="s">
        <v>22</v>
      </c>
      <c r="B12" s="26"/>
      <c r="C12" s="27" t="s">
        <v>8</v>
      </c>
      <c r="D12" s="27"/>
      <c r="E12" s="5">
        <v>12667.9168</v>
      </c>
      <c r="F12" s="6">
        <v>0.5</v>
      </c>
      <c r="G12" s="7">
        <v>0.5</v>
      </c>
      <c r="H12" s="6">
        <v>0</v>
      </c>
      <c r="I12" s="7">
        <v>0.9612853934604826</v>
      </c>
      <c r="J12" s="7">
        <v>0.03871460653951751</v>
      </c>
    </row>
    <row r="13" spans="1:10" ht="15.75" thickBot="1">
      <c r="A13" s="26"/>
      <c r="B13" s="26"/>
      <c r="C13" s="27" t="s">
        <v>9</v>
      </c>
      <c r="D13" s="27"/>
      <c r="E13" s="5">
        <v>4084.5914399999997</v>
      </c>
      <c r="F13" s="6">
        <v>0.5</v>
      </c>
      <c r="G13" s="7">
        <v>0.5</v>
      </c>
      <c r="H13" s="6">
        <v>0</v>
      </c>
      <c r="I13" s="7">
        <v>0.31893392764457223</v>
      </c>
      <c r="J13" s="7">
        <v>0.6810660723554277</v>
      </c>
    </row>
    <row r="14" spans="1:10" ht="15.75" thickBot="1">
      <c r="A14" s="26"/>
      <c r="B14" s="26"/>
      <c r="C14" s="28" t="s">
        <v>10</v>
      </c>
      <c r="D14" s="28"/>
      <c r="E14" s="8">
        <v>197667.74249</v>
      </c>
      <c r="F14" s="6">
        <v>0.3490566037735849</v>
      </c>
      <c r="G14" s="7">
        <v>0.6509433962264151</v>
      </c>
      <c r="H14" s="6">
        <v>0</v>
      </c>
      <c r="I14" s="7">
        <v>0.9817864996856439</v>
      </c>
      <c r="J14" s="7">
        <v>0.0182135003143561</v>
      </c>
    </row>
    <row r="15" spans="1:10" ht="15.75" thickBot="1">
      <c r="A15" s="26" t="s">
        <v>11</v>
      </c>
      <c r="B15" s="26"/>
      <c r="C15" s="26"/>
      <c r="D15" s="26"/>
      <c r="E15" s="8">
        <v>1214.338</v>
      </c>
      <c r="F15" s="9">
        <v>0.3333333333333333</v>
      </c>
      <c r="G15" s="7">
        <v>0.6666666666666666</v>
      </c>
      <c r="H15" s="6">
        <v>0</v>
      </c>
      <c r="I15" s="11">
        <v>0.9357398048172414</v>
      </c>
      <c r="J15" s="11">
        <v>0.06426019518275858</v>
      </c>
    </row>
    <row r="16" spans="1:10" ht="15.75" thickBot="1">
      <c r="A16" s="26" t="s">
        <v>12</v>
      </c>
      <c r="B16" s="26"/>
      <c r="C16" s="26"/>
      <c r="D16" s="26"/>
      <c r="E16" s="8">
        <v>10864.46408</v>
      </c>
      <c r="F16" s="9">
        <v>0.3548387096774194</v>
      </c>
      <c r="G16" s="11">
        <v>0.6451612903225806</v>
      </c>
      <c r="H16" s="6">
        <v>0</v>
      </c>
      <c r="I16" s="11">
        <v>0.7231068256324026</v>
      </c>
      <c r="J16" s="11">
        <v>0.2768931743675975</v>
      </c>
    </row>
    <row r="17" spans="1:10" ht="15.75" thickBot="1">
      <c r="A17" s="26" t="s">
        <v>13</v>
      </c>
      <c r="B17" s="26"/>
      <c r="C17" s="26"/>
      <c r="D17" s="26"/>
      <c r="E17" s="8">
        <v>442.779</v>
      </c>
      <c r="F17" s="9">
        <v>0.4</v>
      </c>
      <c r="G17" s="11">
        <v>0.6</v>
      </c>
      <c r="H17" s="6">
        <v>0</v>
      </c>
      <c r="I17" s="11">
        <v>0</v>
      </c>
      <c r="J17" s="11">
        <v>1</v>
      </c>
    </row>
    <row r="18" spans="1:10" ht="15.75" thickBot="1">
      <c r="A18" s="25" t="s">
        <v>14</v>
      </c>
      <c r="B18" s="25"/>
      <c r="C18" s="25"/>
      <c r="D18" s="25"/>
      <c r="E18" s="5">
        <v>6063.308950000001</v>
      </c>
      <c r="F18" s="6">
        <v>0.4411764705882353</v>
      </c>
      <c r="G18" s="7">
        <v>0.5588235294117647</v>
      </c>
      <c r="H18" s="6">
        <v>0</v>
      </c>
      <c r="I18" s="7">
        <v>0</v>
      </c>
      <c r="J18" s="7">
        <v>0.9990100251348232</v>
      </c>
    </row>
    <row r="19" spans="1:10" ht="15.75" thickBot="1">
      <c r="A19" s="25" t="s">
        <v>15</v>
      </c>
      <c r="B19" s="25"/>
      <c r="C19" s="25"/>
      <c r="D19" s="25"/>
      <c r="E19" s="5">
        <v>70.25</v>
      </c>
      <c r="F19" s="7">
        <v>0.56</v>
      </c>
      <c r="G19" s="7">
        <v>0.44</v>
      </c>
      <c r="H19" s="6">
        <v>0</v>
      </c>
      <c r="I19" s="7">
        <v>0</v>
      </c>
      <c r="J19" s="7">
        <v>1</v>
      </c>
    </row>
    <row r="20" spans="1:10" ht="15.75" thickBot="1">
      <c r="A20" s="25" t="s">
        <v>16</v>
      </c>
      <c r="B20" s="25"/>
      <c r="C20" s="25"/>
      <c r="D20" s="25"/>
      <c r="E20" s="5">
        <v>499.76469500000013</v>
      </c>
      <c r="F20" s="6">
        <v>0.56</v>
      </c>
      <c r="G20" s="7">
        <v>0.44</v>
      </c>
      <c r="H20" s="6">
        <v>0</v>
      </c>
      <c r="I20" s="7">
        <v>0.010626726243161676</v>
      </c>
      <c r="J20" s="7">
        <v>0.9893732737568384</v>
      </c>
    </row>
    <row r="21" spans="1:10" ht="15.75" thickBot="1">
      <c r="A21" s="25" t="s">
        <v>17</v>
      </c>
      <c r="B21" s="25"/>
      <c r="C21" s="25"/>
      <c r="D21" s="25"/>
      <c r="E21" s="5">
        <v>4671.61553</v>
      </c>
      <c r="F21" s="6">
        <v>0.5263157894736842</v>
      </c>
      <c r="G21" s="7">
        <v>0.47368421052631576</v>
      </c>
      <c r="H21" s="6">
        <v>0</v>
      </c>
      <c r="I21" s="7">
        <v>0.0008359359878802143</v>
      </c>
      <c r="J21" s="7">
        <v>0.9991640640121198</v>
      </c>
    </row>
    <row r="22" spans="1:10" ht="15.75" thickBot="1">
      <c r="A22" s="26" t="s">
        <v>18</v>
      </c>
      <c r="B22" s="26"/>
      <c r="C22" s="26"/>
      <c r="D22" s="26"/>
      <c r="E22" s="5">
        <v>171.46810499999998</v>
      </c>
      <c r="F22" s="9">
        <v>0.6666666666666666</v>
      </c>
      <c r="G22" s="11">
        <v>0.3333333333333333</v>
      </c>
      <c r="H22" s="6">
        <v>0</v>
      </c>
      <c r="I22" s="11">
        <v>0</v>
      </c>
      <c r="J22" s="11">
        <v>1</v>
      </c>
    </row>
    <row r="23" spans="1:10" ht="15.75" thickBot="1">
      <c r="A23" s="25" t="s">
        <v>19</v>
      </c>
      <c r="B23" s="25"/>
      <c r="C23" s="25"/>
      <c r="D23" s="25"/>
      <c r="E23" s="5">
        <v>26703.5917785</v>
      </c>
      <c r="F23" s="6">
        <v>0.5722543352601156</v>
      </c>
      <c r="G23" s="7">
        <v>0.4277456647398844</v>
      </c>
      <c r="H23" s="6">
        <v>0</v>
      </c>
      <c r="I23" s="7">
        <v>0.5659534742330842</v>
      </c>
      <c r="J23" s="7">
        <v>0.4340465257669156</v>
      </c>
    </row>
    <row r="24" spans="1:10" ht="15.75" thickBot="1">
      <c r="A24" s="25" t="s">
        <v>20</v>
      </c>
      <c r="B24" s="25"/>
      <c r="C24" s="25"/>
      <c r="D24" s="25"/>
      <c r="E24" s="5">
        <v>4111.0684425</v>
      </c>
      <c r="F24" s="6">
        <v>0.5263157894736842</v>
      </c>
      <c r="G24" s="7">
        <v>0.47368421052631576</v>
      </c>
      <c r="H24" s="6">
        <v>0</v>
      </c>
      <c r="I24" s="7">
        <v>0.09061371841155234</v>
      </c>
      <c r="J24" s="7">
        <v>0.9093862815884477</v>
      </c>
    </row>
    <row r="25" spans="1:10" ht="15.75" thickBot="1">
      <c r="A25" s="29" t="s">
        <v>21</v>
      </c>
      <c r="B25" s="29"/>
      <c r="C25" s="29"/>
      <c r="D25" s="29"/>
      <c r="E25" s="12">
        <f>SUM(E10:E24)</f>
        <v>776720.1378309998</v>
      </c>
      <c r="F25" s="13">
        <v>0.4728476821192053</v>
      </c>
      <c r="G25" s="13">
        <v>0.5205298013245033</v>
      </c>
      <c r="H25" s="13">
        <v>0.007947019867549669</v>
      </c>
      <c r="I25" s="13">
        <v>0.6957777675147416</v>
      </c>
      <c r="J25" s="13">
        <v>0.30421422360288813</v>
      </c>
    </row>
    <row r="26" ht="6.75" customHeight="1"/>
    <row r="27" ht="15">
      <c r="A27" s="1" t="s">
        <v>30</v>
      </c>
    </row>
  </sheetData>
  <sheetProtection/>
  <mergeCells count="27">
    <mergeCell ref="A21:D21"/>
    <mergeCell ref="A22:D22"/>
    <mergeCell ref="A23:D23"/>
    <mergeCell ref="A24:D24"/>
    <mergeCell ref="A25:D25"/>
    <mergeCell ref="A15:D15"/>
    <mergeCell ref="A16:D16"/>
    <mergeCell ref="A17:D17"/>
    <mergeCell ref="A18:D18"/>
    <mergeCell ref="A19:D19"/>
    <mergeCell ref="A20:D20"/>
    <mergeCell ref="A10:B11"/>
    <mergeCell ref="C10:D10"/>
    <mergeCell ref="C11:D11"/>
    <mergeCell ref="A12:B14"/>
    <mergeCell ref="C12:D12"/>
    <mergeCell ref="C13:D13"/>
    <mergeCell ref="C14:D14"/>
    <mergeCell ref="F7:H7"/>
    <mergeCell ref="I7:J7"/>
    <mergeCell ref="A8:D9"/>
    <mergeCell ref="E8:E9"/>
    <mergeCell ref="F8:F9"/>
    <mergeCell ref="G8:G9"/>
    <mergeCell ref="H8:H9"/>
    <mergeCell ref="I8:I9"/>
    <mergeCell ref="J8:J9"/>
  </mergeCells>
  <printOptions/>
  <pageMargins left="0.5118110236220472" right="0.2755905511811024" top="1.1023622047244095" bottom="0.7480314960629921" header="0.31496062992125984" footer="0.31496062992125984"/>
  <pageSetup horizontalDpi="600" verticalDpi="600" orientation="landscape" paperSize="9" r:id="rId2"/>
  <headerFooter>
    <oddHeader>&amp;L&amp;G&amp;Restatistica.mediorural@xunta.es</oddHeader>
    <oddFooter>&amp;R&amp;P de &amp;N</oddFooter>
  </headerFooter>
  <rowBreaks count="2" manualBreakCount="2">
    <brk id="3" max="255" man="1"/>
    <brk id="29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J27"/>
  <sheetViews>
    <sheetView zoomScale="85" zoomScaleNormal="85" zoomScalePageLayoutView="0" workbookViewId="0" topLeftCell="A1">
      <selection activeCell="H12" sqref="H12"/>
      <selection activeCell="G15" sqref="G15"/>
    </sheetView>
  </sheetViews>
  <sheetFormatPr defaultColWidth="11.57421875" defaultRowHeight="15"/>
  <cols>
    <col min="1" max="1" width="25.421875" style="0" customWidth="1"/>
    <col min="2" max="4" width="11.57421875" style="0" customWidth="1"/>
    <col min="5" max="5" width="12.57421875" style="0" customWidth="1"/>
    <col min="6" max="10" width="11.57421875" style="0" customWidth="1"/>
    <col min="11" max="11" width="12.421875" style="0" bestFit="1" customWidth="1"/>
    <col min="12" max="12" width="12.57421875" style="0" bestFit="1" customWidth="1"/>
  </cols>
  <sheetData>
    <row r="6" ht="16.5" thickBot="1">
      <c r="A6" s="2" t="s">
        <v>31</v>
      </c>
    </row>
    <row r="7" spans="1:10" ht="14.25" customHeight="1" thickBot="1">
      <c r="A7" s="4"/>
      <c r="B7" s="4"/>
      <c r="C7" s="4"/>
      <c r="D7" s="4"/>
      <c r="E7" s="4"/>
      <c r="F7" s="18" t="s">
        <v>0</v>
      </c>
      <c r="G7" s="18"/>
      <c r="H7" s="19"/>
      <c r="I7" s="18" t="s">
        <v>25</v>
      </c>
      <c r="J7" s="18"/>
    </row>
    <row r="8" spans="1:10" ht="14.25" customHeight="1" thickBot="1">
      <c r="A8" s="18" t="s">
        <v>1</v>
      </c>
      <c r="B8" s="19"/>
      <c r="C8" s="19"/>
      <c r="D8" s="19"/>
      <c r="E8" s="18" t="s">
        <v>2</v>
      </c>
      <c r="F8" s="31" t="s">
        <v>3</v>
      </c>
      <c r="G8" s="31" t="s">
        <v>4</v>
      </c>
      <c r="H8" s="31" t="s">
        <v>26</v>
      </c>
      <c r="I8" s="31" t="s">
        <v>23</v>
      </c>
      <c r="J8" s="31" t="s">
        <v>24</v>
      </c>
    </row>
    <row r="9" spans="1:10" ht="15.75" thickBot="1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4.25" customHeight="1" thickBot="1">
      <c r="A10" s="26" t="s">
        <v>5</v>
      </c>
      <c r="B10" s="26"/>
      <c r="C10" s="27" t="s">
        <v>6</v>
      </c>
      <c r="D10" s="27"/>
      <c r="E10" s="5">
        <v>470492.81912999996</v>
      </c>
      <c r="F10" s="6">
        <v>0.47540983606557374</v>
      </c>
      <c r="G10" s="6">
        <v>0.5245901639344263</v>
      </c>
      <c r="H10" s="6">
        <v>0</v>
      </c>
      <c r="I10" s="7">
        <v>0.707486277886721</v>
      </c>
      <c r="J10" s="7">
        <v>0.2925137221132791</v>
      </c>
    </row>
    <row r="11" spans="1:10" ht="15.75" thickBot="1">
      <c r="A11" s="26"/>
      <c r="B11" s="26"/>
      <c r="C11" s="27" t="s">
        <v>7</v>
      </c>
      <c r="D11" s="27"/>
      <c r="E11" s="5">
        <v>38497.57486</v>
      </c>
      <c r="F11" s="6">
        <v>0.4117647058823529</v>
      </c>
      <c r="G11" s="7">
        <v>0.5882352941176471</v>
      </c>
      <c r="H11" s="7">
        <v>0</v>
      </c>
      <c r="I11" s="7">
        <v>0.30907710085283174</v>
      </c>
      <c r="J11" s="7">
        <v>0.6909228991471684</v>
      </c>
    </row>
    <row r="12" spans="1:10" ht="14.25" customHeight="1" thickBot="1">
      <c r="A12" s="26" t="s">
        <v>22</v>
      </c>
      <c r="B12" s="26"/>
      <c r="C12" s="27" t="s">
        <v>8</v>
      </c>
      <c r="D12" s="27"/>
      <c r="E12" s="5">
        <v>12158.415920000001</v>
      </c>
      <c r="F12" s="6">
        <v>0.5</v>
      </c>
      <c r="G12" s="7">
        <v>0.5</v>
      </c>
      <c r="H12" s="6">
        <v>0</v>
      </c>
      <c r="I12" s="7">
        <v>0.9526634519590561</v>
      </c>
      <c r="J12" s="7">
        <v>0.04733654804094371</v>
      </c>
    </row>
    <row r="13" spans="1:10" ht="15.75" thickBot="1">
      <c r="A13" s="26"/>
      <c r="B13" s="26"/>
      <c r="C13" s="27" t="s">
        <v>9</v>
      </c>
      <c r="D13" s="27"/>
      <c r="E13" s="5">
        <v>4102.285800000001</v>
      </c>
      <c r="F13" s="6">
        <v>0.45161290322580644</v>
      </c>
      <c r="G13" s="7">
        <v>0.5483870967741935</v>
      </c>
      <c r="H13" s="6">
        <v>0</v>
      </c>
      <c r="I13" s="7">
        <v>0.20603600094994043</v>
      </c>
      <c r="J13" s="7">
        <v>0.7939639990500595</v>
      </c>
    </row>
    <row r="14" spans="1:10" ht="15.75" thickBot="1">
      <c r="A14" s="26"/>
      <c r="B14" s="26"/>
      <c r="C14" s="28" t="s">
        <v>10</v>
      </c>
      <c r="D14" s="28"/>
      <c r="E14" s="8">
        <v>205497.73915</v>
      </c>
      <c r="F14" s="6">
        <v>0.31958762886597936</v>
      </c>
      <c r="G14" s="7">
        <v>0.6804123711340206</v>
      </c>
      <c r="H14" s="6">
        <v>0</v>
      </c>
      <c r="I14" s="7">
        <v>0.9830736106216316</v>
      </c>
      <c r="J14" s="7">
        <v>0.016926389378368212</v>
      </c>
    </row>
    <row r="15" spans="1:10" ht="14.25" customHeight="1" thickBot="1">
      <c r="A15" s="26" t="s">
        <v>11</v>
      </c>
      <c r="B15" s="26"/>
      <c r="C15" s="26"/>
      <c r="D15" s="26"/>
      <c r="E15" s="8">
        <v>1292.13</v>
      </c>
      <c r="F15" s="9">
        <v>0.3333333333333333</v>
      </c>
      <c r="G15" s="7">
        <v>0.6666666666666666</v>
      </c>
      <c r="H15" s="6">
        <v>0</v>
      </c>
      <c r="I15" s="11">
        <v>0.929756231302062</v>
      </c>
      <c r="J15" s="11">
        <v>0.0702437686979381</v>
      </c>
    </row>
    <row r="16" spans="1:10" ht="14.25" customHeight="1" thickBot="1">
      <c r="A16" s="26" t="s">
        <v>12</v>
      </c>
      <c r="B16" s="26"/>
      <c r="C16" s="26"/>
      <c r="D16" s="26"/>
      <c r="E16" s="8">
        <v>12157.045149999998</v>
      </c>
      <c r="F16" s="9">
        <v>0.29310344827586204</v>
      </c>
      <c r="G16" s="11">
        <v>0.7068965517241379</v>
      </c>
      <c r="H16" s="6">
        <v>0</v>
      </c>
      <c r="I16" s="11">
        <v>0.7017154596523002</v>
      </c>
      <c r="J16" s="11">
        <v>0.29828454034769986</v>
      </c>
    </row>
    <row r="17" spans="1:10" ht="14.25" customHeight="1" thickBot="1">
      <c r="A17" s="26" t="s">
        <v>13</v>
      </c>
      <c r="B17" s="26"/>
      <c r="C17" s="26"/>
      <c r="D17" s="26"/>
      <c r="E17" s="8">
        <v>490.76899999999995</v>
      </c>
      <c r="F17" s="9">
        <v>0.5</v>
      </c>
      <c r="G17" s="11">
        <v>0.5</v>
      </c>
      <c r="H17" s="6">
        <v>0</v>
      </c>
      <c r="I17" s="11">
        <v>0</v>
      </c>
      <c r="J17" s="11">
        <v>1</v>
      </c>
    </row>
    <row r="18" spans="1:10" ht="15.75" thickBot="1">
      <c r="A18" s="25" t="s">
        <v>14</v>
      </c>
      <c r="B18" s="25"/>
      <c r="C18" s="25"/>
      <c r="D18" s="25"/>
      <c r="E18" s="5">
        <v>6084.7574</v>
      </c>
      <c r="F18" s="6">
        <v>0.45454545454545453</v>
      </c>
      <c r="G18" s="7">
        <v>0.5454545454545454</v>
      </c>
      <c r="H18" s="6">
        <v>0</v>
      </c>
      <c r="I18" s="7">
        <v>0.006521458341599474</v>
      </c>
      <c r="J18" s="7">
        <v>0.9935207955205003</v>
      </c>
    </row>
    <row r="19" spans="1:10" ht="14.25" customHeight="1" thickBot="1">
      <c r="A19" s="25" t="s">
        <v>15</v>
      </c>
      <c r="B19" s="25"/>
      <c r="C19" s="25"/>
      <c r="D19" s="25"/>
      <c r="E19" s="5">
        <v>59.48248000000001</v>
      </c>
      <c r="F19" s="7">
        <v>0.5</v>
      </c>
      <c r="G19" s="7">
        <v>0.5</v>
      </c>
      <c r="H19" s="6">
        <v>0</v>
      </c>
      <c r="I19" s="7">
        <v>0</v>
      </c>
      <c r="J19" s="7">
        <v>1</v>
      </c>
    </row>
    <row r="20" spans="1:10" ht="15.75" thickBot="1">
      <c r="A20" s="25" t="s">
        <v>16</v>
      </c>
      <c r="B20" s="25"/>
      <c r="C20" s="25"/>
      <c r="D20" s="25"/>
      <c r="E20" s="5">
        <v>517.7783574999999</v>
      </c>
      <c r="F20" s="6">
        <v>0.5</v>
      </c>
      <c r="G20" s="7">
        <v>0.5</v>
      </c>
      <c r="H20" s="6">
        <v>0</v>
      </c>
      <c r="I20" s="7">
        <v>0.011151781855182256</v>
      </c>
      <c r="J20" s="7">
        <v>0.9888482181448177</v>
      </c>
    </row>
    <row r="21" spans="1:10" ht="14.25" customHeight="1" thickBot="1">
      <c r="A21" s="25" t="s">
        <v>17</v>
      </c>
      <c r="B21" s="25"/>
      <c r="C21" s="25"/>
      <c r="D21" s="25"/>
      <c r="E21" s="5">
        <v>4262.98502</v>
      </c>
      <c r="F21" s="6">
        <v>0.42857142857142855</v>
      </c>
      <c r="G21" s="7">
        <v>0.5714285714285714</v>
      </c>
      <c r="H21" s="6">
        <v>0</v>
      </c>
      <c r="I21" s="7">
        <v>0.0003834794159156288</v>
      </c>
      <c r="J21" s="7">
        <v>0.9996165205840843</v>
      </c>
    </row>
    <row r="22" spans="1:10" ht="14.25" customHeight="1" thickBot="1">
      <c r="A22" s="26" t="s">
        <v>18</v>
      </c>
      <c r="B22" s="26"/>
      <c r="C22" s="26"/>
      <c r="D22" s="26"/>
      <c r="E22" s="5">
        <v>201.354462</v>
      </c>
      <c r="F22" s="9">
        <v>0.75</v>
      </c>
      <c r="G22" s="11">
        <v>0.25</v>
      </c>
      <c r="H22" s="6">
        <v>0</v>
      </c>
      <c r="I22" s="11">
        <v>0</v>
      </c>
      <c r="J22" s="11">
        <v>1</v>
      </c>
    </row>
    <row r="23" spans="1:10" ht="15.75" thickBot="1">
      <c r="A23" s="25" t="s">
        <v>19</v>
      </c>
      <c r="B23" s="25"/>
      <c r="C23" s="25"/>
      <c r="D23" s="25"/>
      <c r="E23" s="5">
        <v>27089.456123000004</v>
      </c>
      <c r="F23" s="6">
        <v>0.5449101796407185</v>
      </c>
      <c r="G23" s="7">
        <v>0.4550898203592814</v>
      </c>
      <c r="H23" s="6">
        <v>0</v>
      </c>
      <c r="I23" s="7">
        <v>0.21307744748091956</v>
      </c>
      <c r="J23" s="7">
        <v>0.7869225525190804</v>
      </c>
    </row>
    <row r="24" spans="1:10" ht="15.75" thickBot="1">
      <c r="A24" s="25" t="s">
        <v>20</v>
      </c>
      <c r="B24" s="25"/>
      <c r="C24" s="25"/>
      <c r="D24" s="25"/>
      <c r="E24" s="5">
        <v>3766.7272525000008</v>
      </c>
      <c r="F24" s="6">
        <v>0.5510204081632653</v>
      </c>
      <c r="G24" s="7">
        <v>0.4489795918367347</v>
      </c>
      <c r="H24" s="6">
        <v>0</v>
      </c>
      <c r="I24" s="7">
        <v>0.09738617200674536</v>
      </c>
      <c r="J24" s="7">
        <v>0.9026138279932546</v>
      </c>
    </row>
    <row r="25" spans="1:10" ht="14.25" customHeight="1" thickBot="1">
      <c r="A25" s="29" t="s">
        <v>21</v>
      </c>
      <c r="B25" s="29"/>
      <c r="C25" s="29"/>
      <c r="D25" s="29"/>
      <c r="E25" s="12">
        <f>SUM(E10:E24)</f>
        <v>786671.3201049999</v>
      </c>
      <c r="F25" s="13">
        <v>0.4553191489361702</v>
      </c>
      <c r="G25" s="13">
        <v>0.5418439716312057</v>
      </c>
      <c r="H25" s="13">
        <v>0</v>
      </c>
      <c r="I25" s="13">
        <v>0.7225380587305039</v>
      </c>
      <c r="J25" s="13">
        <v>0.2774619412694962</v>
      </c>
    </row>
    <row r="26" ht="6.75" customHeight="1"/>
    <row r="27" ht="15">
      <c r="A27" s="1" t="s">
        <v>32</v>
      </c>
    </row>
  </sheetData>
  <sheetProtection/>
  <mergeCells count="27">
    <mergeCell ref="A21:D21"/>
    <mergeCell ref="A22:D22"/>
    <mergeCell ref="A23:D23"/>
    <mergeCell ref="A24:D24"/>
    <mergeCell ref="A25:D25"/>
    <mergeCell ref="A15:D15"/>
    <mergeCell ref="A16:D16"/>
    <mergeCell ref="A17:D17"/>
    <mergeCell ref="A18:D18"/>
    <mergeCell ref="A19:D19"/>
    <mergeCell ref="A20:D20"/>
    <mergeCell ref="A10:B11"/>
    <mergeCell ref="C10:D10"/>
    <mergeCell ref="C11:D11"/>
    <mergeCell ref="A12:B14"/>
    <mergeCell ref="C12:D12"/>
    <mergeCell ref="C13:D13"/>
    <mergeCell ref="C14:D14"/>
    <mergeCell ref="F7:H7"/>
    <mergeCell ref="I7:J7"/>
    <mergeCell ref="A8:D9"/>
    <mergeCell ref="E8:E9"/>
    <mergeCell ref="F8:F9"/>
    <mergeCell ref="G8:G9"/>
    <mergeCell ref="H8:H9"/>
    <mergeCell ref="I8:I9"/>
    <mergeCell ref="J8:J9"/>
  </mergeCells>
  <printOptions/>
  <pageMargins left="0.5118110236220472" right="0.2755905511811024" top="1.1023622047244095" bottom="0.7480314960629921" header="0.31496062992125984" footer="0.31496062992125984"/>
  <pageSetup horizontalDpi="600" verticalDpi="600" orientation="landscape" paperSize="9" r:id="rId2"/>
  <headerFooter>
    <oddHeader>&amp;L&amp;G&amp;Restatistica.mediorural@xunta.es</oddHeader>
    <oddFooter>&amp;R&amp;P de &amp;N</oddFooter>
  </headerFooter>
  <rowBreaks count="2" manualBreakCount="2">
    <brk id="3" max="255" man="1"/>
    <brk id="29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L27"/>
  <sheetViews>
    <sheetView zoomScalePageLayoutView="0" workbookViewId="0" topLeftCell="A1">
      <selection activeCell="L1" sqref="L1:L16384"/>
      <selection activeCell="G10" sqref="G10:H10"/>
    </sheetView>
  </sheetViews>
  <sheetFormatPr defaultColWidth="11.57421875" defaultRowHeight="15"/>
  <cols>
    <col min="1" max="1" width="25.421875" style="0" customWidth="1"/>
    <col min="2" max="4" width="11.57421875" style="0" customWidth="1"/>
    <col min="5" max="5" width="14.28125" style="0" customWidth="1"/>
    <col min="6" max="10" width="11.57421875" style="0" customWidth="1"/>
    <col min="11" max="11" width="12.421875" style="0" bestFit="1" customWidth="1"/>
    <col min="12" max="12" width="12.57421875" style="0" bestFit="1" customWidth="1"/>
  </cols>
  <sheetData>
    <row r="6" ht="16.5" thickBot="1">
      <c r="A6" s="14" t="s">
        <v>33</v>
      </c>
    </row>
    <row r="7" spans="1:10" ht="14.25" customHeight="1" thickBot="1">
      <c r="A7" s="4"/>
      <c r="B7" s="4"/>
      <c r="C7" s="4"/>
      <c r="D7" s="4"/>
      <c r="E7" s="4"/>
      <c r="F7" s="18" t="s">
        <v>0</v>
      </c>
      <c r="G7" s="18"/>
      <c r="H7" s="19"/>
      <c r="I7" s="18" t="s">
        <v>25</v>
      </c>
      <c r="J7" s="18"/>
    </row>
    <row r="8" spans="1:10" ht="14.25" customHeight="1" thickBot="1">
      <c r="A8" s="18" t="s">
        <v>1</v>
      </c>
      <c r="B8" s="19"/>
      <c r="C8" s="19"/>
      <c r="D8" s="19"/>
      <c r="E8" s="18" t="s">
        <v>2</v>
      </c>
      <c r="F8" s="31" t="s">
        <v>3</v>
      </c>
      <c r="G8" s="31" t="s">
        <v>4</v>
      </c>
      <c r="H8" s="31" t="s">
        <v>26</v>
      </c>
      <c r="I8" s="31" t="s">
        <v>23</v>
      </c>
      <c r="J8" s="31" t="s">
        <v>24</v>
      </c>
    </row>
    <row r="9" spans="1:10" ht="15.75" thickBot="1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2" ht="14.25" customHeight="1" thickBot="1">
      <c r="A10" s="26" t="s">
        <v>5</v>
      </c>
      <c r="B10" s="26"/>
      <c r="C10" s="27" t="s">
        <v>6</v>
      </c>
      <c r="D10" s="27"/>
      <c r="E10" s="5">
        <f>'1º Trimestre 2021'!E10+'2º Trimestre 2021'!E10+'3º Trimestre 2021'!E10+'4º Trimestre 2021'!E10</f>
        <v>1837012.617382</v>
      </c>
      <c r="F10" s="6">
        <f>('1º Trimestre 2021'!F10+'2º Trimestre 2021'!F10+'3º Trimestre 2021'!F10+'4º Trimestre 2021'!F10)/4</f>
        <v>0.4716732461238874</v>
      </c>
      <c r="G10" s="6">
        <f>('1º Trimestre 2021'!G10+'2º Trimestre 2021'!G10+'3º Trimestre 2021'!G10+'4º Trimestre 2021'!G10)/4</f>
        <v>0.5169065361827361</v>
      </c>
      <c r="H10" s="6">
        <f>('1º Trimestre 2021'!H10+'2º Trimestre 2021'!H10+'3º Trimestre 2021'!H10+'4º Trimestre 2021'!H10)/4</f>
        <v>0.011420217693376564</v>
      </c>
      <c r="I10" s="6">
        <f>('1º Trimestre 2021'!I10+'2º Trimestre 2021'!I10+'3º Trimestre 2021'!I10+'4º Trimestre 2021'!I10)/4</f>
        <v>0.6201007420976287</v>
      </c>
      <c r="J10" s="6">
        <f>('1º Trimestre 2021'!J10+'2º Trimestre 2021'!J10+'3º Trimestre 2021'!J10+'4º Trimestre 2021'!J10)/4</f>
        <v>0.37989925790237133</v>
      </c>
      <c r="L10" s="3"/>
    </row>
    <row r="11" spans="1:12" ht="15.75" thickBot="1">
      <c r="A11" s="26"/>
      <c r="B11" s="26"/>
      <c r="C11" s="27" t="s">
        <v>7</v>
      </c>
      <c r="D11" s="27"/>
      <c r="E11" s="5">
        <f>'1º Trimestre 2021'!E11+'2º Trimestre 2021'!E11+'3º Trimestre 2021'!E11+'4º Trimestre 2021'!E11</f>
        <v>153690.972644</v>
      </c>
      <c r="F11" s="6">
        <f>('1º Trimestre 2021'!F11+'2º Trimestre 2021'!F11+'3º Trimestre 2021'!F11+'4º Trimestre 2021'!F11)/4</f>
        <v>0.4111264759068184</v>
      </c>
      <c r="G11" s="7">
        <f>('1º Trimestre 2021'!G11+'2º Trimestre 2021'!G11+'3º Trimestre 2021'!G11+'4º Trimestre 2021'!G11)/4</f>
        <v>0.5857089671311563</v>
      </c>
      <c r="H11" s="7">
        <f>('1º Trimestre 2021'!H11+'2º Trimestre 2021'!H11+'3º Trimestre 2021'!H11+'4º Trimestre 2021'!H11)/4</f>
        <v>0.0031645569620253164</v>
      </c>
      <c r="I11" s="7">
        <f>('1º Trimestre 2021'!I11+'2º Trimestre 2021'!I11+'3º Trimestre 2021'!I11+'4º Trimestre 2021'!I11)/4</f>
        <v>0.2972760609741176</v>
      </c>
      <c r="J11" s="7">
        <f>('1º Trimestre 2021'!J11+'2º Trimestre 2021'!J11+'3º Trimestre 2021'!J11+'4º Trimestre 2021'!J11)/4</f>
        <v>0.7027239390258825</v>
      </c>
      <c r="L11" s="3"/>
    </row>
    <row r="12" spans="1:12" ht="14.25" customHeight="1" thickBot="1">
      <c r="A12" s="26" t="s">
        <v>22</v>
      </c>
      <c r="B12" s="26"/>
      <c r="C12" s="27" t="s">
        <v>8</v>
      </c>
      <c r="D12" s="27"/>
      <c r="E12" s="5">
        <f>'1º Trimestre 2021'!E12+'2º Trimestre 2021'!E12+'3º Trimestre 2021'!E12+'4º Trimestre 2021'!E12</f>
        <v>47792.536683</v>
      </c>
      <c r="F12" s="6">
        <f>('1º Trimestre 2021'!F12+'2º Trimestre 2021'!F12+'3º Trimestre 2021'!F12+'4º Trimestre 2021'!F12)/4</f>
        <v>0.4704861111111111</v>
      </c>
      <c r="G12" s="7">
        <f>('1º Trimestre 2021'!G12+'2º Trimestre 2021'!G12+'3º Trimestre 2021'!G12+'4º Trimestre 2021'!G12)/4</f>
        <v>0.5295138888888888</v>
      </c>
      <c r="H12" s="6">
        <f>('1º Trimestre 2021'!H12+'2º Trimestre 2021'!H12+'3º Trimestre 2021'!H12+'4º Trimestre 2021'!H12)/4</f>
        <v>0</v>
      </c>
      <c r="I12" s="7">
        <f>('1º Trimestre 2021'!I12+'2º Trimestre 2021'!I12+'3º Trimestre 2021'!I12+'4º Trimestre 2021'!I12)/4</f>
        <v>0.9444969782506046</v>
      </c>
      <c r="J12" s="7">
        <f>('1º Trimestre 2021'!J12+'2º Trimestre 2021'!J12+'3º Trimestre 2021'!J12+'4º Trimestre 2021'!J12)/4</f>
        <v>0.05550302174939534</v>
      </c>
      <c r="L12" s="3"/>
    </row>
    <row r="13" spans="1:12" ht="15.75" thickBot="1">
      <c r="A13" s="26"/>
      <c r="B13" s="26"/>
      <c r="C13" s="27" t="s">
        <v>9</v>
      </c>
      <c r="D13" s="27"/>
      <c r="E13" s="5">
        <f>'1º Trimestre 2021'!E13+'2º Trimestre 2021'!E13+'3º Trimestre 2021'!E13+'4º Trimestre 2021'!E13</f>
        <v>14716.467959000001</v>
      </c>
      <c r="F13" s="6">
        <f>('1º Trimestre 2021'!F13+'2º Trimestre 2021'!F13+'3º Trimestre 2021'!F13+'4º Trimestre 2021'!F13)/4</f>
        <v>0.4607974910394265</v>
      </c>
      <c r="G13" s="7">
        <f>('1º Trimestre 2021'!G13+'2º Trimestre 2021'!G13+'3º Trimestre 2021'!G13+'4º Trimestre 2021'!G13)/4</f>
        <v>0.5392025089605734</v>
      </c>
      <c r="H13" s="6">
        <f>('1º Trimestre 2021'!H13+'2º Trimestre 2021'!H13+'3º Trimestre 2021'!H13+'4º Trimestre 2021'!H13)/4</f>
        <v>0</v>
      </c>
      <c r="I13" s="7">
        <f>('1º Trimestre 2021'!I13+'2º Trimestre 2021'!I13+'3º Trimestre 2021'!I13+'4º Trimestre 2021'!I13)/4</f>
        <v>0.418091679514197</v>
      </c>
      <c r="J13" s="7">
        <f>('1º Trimestre 2021'!J13+'2º Trimestre 2021'!J13+'3º Trimestre 2021'!J13+'4º Trimestre 2021'!J13)/4</f>
        <v>0.5819083204858029</v>
      </c>
      <c r="L13" s="3"/>
    </row>
    <row r="14" spans="1:12" ht="15.75" thickBot="1">
      <c r="A14" s="26"/>
      <c r="B14" s="26"/>
      <c r="C14" s="28" t="s">
        <v>10</v>
      </c>
      <c r="D14" s="28"/>
      <c r="E14" s="8">
        <f>'1º Trimestre 2021'!E14+'2º Trimestre 2021'!E14+'3º Trimestre 2021'!E14+'4º Trimestre 2021'!E14</f>
        <v>792182.174252</v>
      </c>
      <c r="F14" s="6">
        <f>('1º Trimestre 2021'!F14+'2º Trimestre 2021'!F14+'3º Trimestre 2021'!F14+'4º Trimestre 2021'!F14)/4</f>
        <v>0.3358932808336009</v>
      </c>
      <c r="G14" s="7">
        <f>('1º Trimestre 2021'!G14+'2º Trimestre 2021'!G14+'3º Trimestre 2021'!G14+'4º Trimestre 2021'!G14)/4</f>
        <v>0.664106719166399</v>
      </c>
      <c r="H14" s="6">
        <f>('1º Trimestre 2021'!H14+'2º Trimestre 2021'!H14+'3º Trimestre 2021'!H14+'4º Trimestre 2021'!H14)/4</f>
        <v>0</v>
      </c>
      <c r="I14" s="7">
        <f>('1º Trimestre 2021'!I14+'2º Trimestre 2021'!I14+'3º Trimestre 2021'!I14+'4º Trimestre 2021'!I14)/4</f>
        <v>0.9827530192063201</v>
      </c>
      <c r="J14" s="7">
        <f>('1º Trimestre 2021'!J14+'2º Trimestre 2021'!J14+'3º Trimestre 2021'!J14+'4º Trimestre 2021'!J14)/4</f>
        <v>0.01724698079367993</v>
      </c>
      <c r="L14" s="3"/>
    </row>
    <row r="15" spans="1:12" ht="14.25" customHeight="1" thickBot="1">
      <c r="A15" s="26" t="s">
        <v>11</v>
      </c>
      <c r="B15" s="26"/>
      <c r="C15" s="26"/>
      <c r="D15" s="26"/>
      <c r="E15" s="8">
        <f>'1º Trimestre 2021'!E15+'2º Trimestre 2021'!E15+'3º Trimestre 2021'!E15+'4º Trimestre 2021'!E15</f>
        <v>4737.7126</v>
      </c>
      <c r="F15" s="9">
        <f>('1º Trimestre 2021'!F15+'2º Trimestre 2021'!F15+'3º Trimestre 2021'!F15+'4º Trimestre 2021'!F15)/4</f>
        <v>0.3333333333333333</v>
      </c>
      <c r="G15" s="7">
        <f>('1º Trimestre 2021'!G15+'2º Trimestre 2021'!G15+'3º Trimestre 2021'!G15+'4º Trimestre 2021'!G15)/4</f>
        <v>0.6666666666666666</v>
      </c>
      <c r="H15" s="6">
        <f>('1º Trimestre 2021'!H15+'2º Trimestre 2021'!H15+'3º Trimestre 2021'!H15+'4º Trimestre 2021'!H15)/4</f>
        <v>0</v>
      </c>
      <c r="I15" s="11">
        <f>('1º Trimestre 2021'!I15+'2º Trimestre 2021'!I15+'3º Trimestre 2021'!I15+'4º Trimestre 2021'!I15)/4</f>
        <v>0.9312617438891444</v>
      </c>
      <c r="J15" s="11">
        <f>('1º Trimestre 2021'!J15+'2º Trimestre 2021'!J15+'3º Trimestre 2021'!J15+'4º Trimestre 2021'!J15)/4</f>
        <v>0.06873825611085556</v>
      </c>
      <c r="L15" s="3"/>
    </row>
    <row r="16" spans="1:12" ht="14.25" customHeight="1" thickBot="1">
      <c r="A16" s="26" t="s">
        <v>12</v>
      </c>
      <c r="B16" s="26"/>
      <c r="C16" s="26"/>
      <c r="D16" s="26"/>
      <c r="E16" s="8">
        <f>'1º Trimestre 2021'!E16+'2º Trimestre 2021'!E16+'3º Trimestre 2021'!E16+'4º Trimestre 2021'!E16</f>
        <v>45062.533103999995</v>
      </c>
      <c r="F16" s="9">
        <f>('1º Trimestre 2021'!F16+'2º Trimestre 2021'!F16+'3º Trimestre 2021'!F16+'4º Trimestre 2021'!F16)/4</f>
        <v>0.32344387282165366</v>
      </c>
      <c r="G16" s="11">
        <f>('1º Trimestre 2021'!G16+'2º Trimestre 2021'!G16+'3º Trimestre 2021'!G16+'4º Trimestre 2021'!G16)/4</f>
        <v>0.673083904956124</v>
      </c>
      <c r="H16" s="6">
        <f>('1º Trimestre 2021'!H16+'2º Trimestre 2021'!H16+'3º Trimestre 2021'!H16+'4º Trimestre 2021'!H16)/4</f>
        <v>0.003472222222222222</v>
      </c>
      <c r="I16" s="11">
        <f>('1º Trimestre 2021'!I16+'2º Trimestre 2021'!I16+'3º Trimestre 2021'!I16+'4º Trimestre 2021'!I16)/4</f>
        <v>0.7294405615438857</v>
      </c>
      <c r="J16" s="11">
        <f>('1º Trimestre 2021'!J16+'2º Trimestre 2021'!J16+'3º Trimestre 2021'!J16+'4º Trimestre 2021'!J16)/4</f>
        <v>0.27055943845611435</v>
      </c>
      <c r="L16" s="3"/>
    </row>
    <row r="17" spans="1:12" ht="14.25" customHeight="1" thickBot="1">
      <c r="A17" s="26" t="s">
        <v>13</v>
      </c>
      <c r="B17" s="26"/>
      <c r="C17" s="26"/>
      <c r="D17" s="26"/>
      <c r="E17" s="8">
        <f>'1º Trimestre 2021'!E17+'2º Trimestre 2021'!E17+'3º Trimestre 2021'!E17+'4º Trimestre 2021'!E17</f>
        <v>1775.695</v>
      </c>
      <c r="F17" s="9">
        <f>('1º Trimestre 2021'!F17+'2º Trimestre 2021'!F17+'3º Trimestre 2021'!F17+'4º Trimestre 2021'!F17)/4</f>
        <v>0.42500000000000004</v>
      </c>
      <c r="G17" s="11">
        <f>('1º Trimestre 2021'!G17+'2º Trimestre 2021'!G17+'3º Trimestre 2021'!G17+'4º Trimestre 2021'!G17)/4</f>
        <v>0.575</v>
      </c>
      <c r="H17" s="6">
        <f>('1º Trimestre 2021'!H17+'2º Trimestre 2021'!H17+'3º Trimestre 2021'!H17+'4º Trimestre 2021'!H17)/4</f>
        <v>0</v>
      </c>
      <c r="I17" s="11">
        <f>('1º Trimestre 2021'!I17+'2º Trimestre 2021'!I17+'3º Trimestre 2021'!I17+'4º Trimestre 2021'!I17)/4</f>
        <v>0.057396003205151244</v>
      </c>
      <c r="J17" s="11">
        <f>('1º Trimestre 2021'!J17+'2º Trimestre 2021'!J17+'3º Trimestre 2021'!J17+'4º Trimestre 2021'!J17)/4</f>
        <v>0.9426039967948487</v>
      </c>
      <c r="L17" s="3"/>
    </row>
    <row r="18" spans="1:12" ht="15.75" thickBot="1">
      <c r="A18" s="25" t="s">
        <v>14</v>
      </c>
      <c r="B18" s="25"/>
      <c r="C18" s="25"/>
      <c r="D18" s="25"/>
      <c r="E18" s="5">
        <f>'1º Trimestre 2021'!E18+'2º Trimestre 2021'!E18+'3º Trimestre 2021'!E18+'4º Trimestre 2021'!E18</f>
        <v>24821.139142</v>
      </c>
      <c r="F18" s="6">
        <f>('1º Trimestre 2021'!F18+'2º Trimestre 2021'!F18+'3º Trimestre 2021'!F18+'4º Trimestre 2021'!F18)/4</f>
        <v>0.4248233384262796</v>
      </c>
      <c r="G18" s="7">
        <f>('1º Trimestre 2021'!G18+'2º Trimestre 2021'!G18+'3º Trimestre 2021'!G18+'4º Trimestre 2021'!G18)/4</f>
        <v>0.5751766615737204</v>
      </c>
      <c r="H18" s="6">
        <f>('1º Trimestre 2021'!H18+'2º Trimestre 2021'!H18+'3º Trimestre 2021'!H18+'4º Trimestre 2021'!H18)/4</f>
        <v>0</v>
      </c>
      <c r="I18" s="7">
        <f>('1º Trimestre 2021'!I18+'2º Trimestre 2021'!I18+'3º Trimestre 2021'!I18+'4º Trimestre 2021'!I18)/4</f>
        <v>0.0017675352065816305</v>
      </c>
      <c r="J18" s="7">
        <f>('1º Trimestre 2021'!J18+'2º Trimestre 2021'!J18+'3º Trimestre 2021'!J18+'4º Trimestre 2021'!J18)/4</f>
        <v>0.9978689192931137</v>
      </c>
      <c r="L18" s="3"/>
    </row>
    <row r="19" spans="1:12" ht="14.25" customHeight="1" thickBot="1">
      <c r="A19" s="25" t="s">
        <v>15</v>
      </c>
      <c r="B19" s="25"/>
      <c r="C19" s="25"/>
      <c r="D19" s="25"/>
      <c r="E19" s="5">
        <f>'1º Trimestre 2021'!E19+'2º Trimestre 2021'!E19+'3º Trimestre 2021'!E19+'4º Trimestre 2021'!E19</f>
        <v>243.306</v>
      </c>
      <c r="F19" s="7">
        <f>('1º Trimestre 2021'!F19+'2º Trimestre 2021'!F19+'3º Trimestre 2021'!F19+'4º Trimestre 2021'!F19)/4</f>
        <v>0.6496153846153846</v>
      </c>
      <c r="G19" s="7">
        <f>('1º Trimestre 2021'!G19+'2º Trimestre 2021'!G19+'3º Trimestre 2021'!G19+'4º Trimestre 2021'!G19)/4</f>
        <v>0.3503846153846154</v>
      </c>
      <c r="H19" s="6">
        <f>('1º Trimestre 2021'!H19+'2º Trimestre 2021'!H19+'3º Trimestre 2021'!H19+'4º Trimestre 2021'!H19)/4</f>
        <v>0</v>
      </c>
      <c r="I19" s="7">
        <f>('1º Trimestre 2021'!I19+'2º Trimestre 2021'!I19+'3º Trimestre 2021'!I19+'4º Trimestre 2021'!I19)/4</f>
        <v>0</v>
      </c>
      <c r="J19" s="7">
        <f>('1º Trimestre 2021'!J19+'2º Trimestre 2021'!J19+'3º Trimestre 2021'!J19+'4º Trimestre 2021'!J19)/4</f>
        <v>1</v>
      </c>
      <c r="L19" s="3"/>
    </row>
    <row r="20" spans="1:12" ht="15.75" thickBot="1">
      <c r="A20" s="25" t="s">
        <v>16</v>
      </c>
      <c r="B20" s="25"/>
      <c r="C20" s="25"/>
      <c r="D20" s="25"/>
      <c r="E20" s="5">
        <f>'1º Trimestre 2021'!E20+'2º Trimestre 2021'!E20+'3º Trimestre 2021'!E20+'4º Trimestre 2021'!E20</f>
        <v>1987.9039155</v>
      </c>
      <c r="F20" s="6">
        <f>('1º Trimestre 2021'!F20+'2º Trimestre 2021'!F20+'3º Trimestre 2021'!F20+'4º Trimestre 2021'!F20)/4</f>
        <v>0.5409197324414716</v>
      </c>
      <c r="G20" s="7">
        <f>('1º Trimestre 2021'!G20+'2º Trimestre 2021'!G20+'3º Trimestre 2021'!G20+'4º Trimestre 2021'!G20)/4</f>
        <v>0.45908026755852843</v>
      </c>
      <c r="H20" s="6">
        <f>('1º Trimestre 2021'!H20+'2º Trimestre 2021'!H20+'3º Trimestre 2021'!H20+'4º Trimestre 2021'!H20)/4</f>
        <v>0</v>
      </c>
      <c r="I20" s="7">
        <f>('1º Trimestre 2021'!I20+'2º Trimestre 2021'!I20+'3º Trimestre 2021'!I20+'4º Trimestre 2021'!I20)/4</f>
        <v>0.012926526896136447</v>
      </c>
      <c r="J20" s="7">
        <f>('1º Trimestre 2021'!J20+'2º Trimestre 2021'!J20+'3º Trimestre 2021'!J20+'4º Trimestre 2021'!J20)/4</f>
        <v>0.9870734731038635</v>
      </c>
      <c r="L20" s="3"/>
    </row>
    <row r="21" spans="1:12" ht="14.25" customHeight="1" thickBot="1">
      <c r="A21" s="25" t="s">
        <v>17</v>
      </c>
      <c r="B21" s="25"/>
      <c r="C21" s="25"/>
      <c r="D21" s="25"/>
      <c r="E21" s="5">
        <f>'1º Trimestre 2021'!E21+'2º Trimestre 2021'!E21+'3º Trimestre 2021'!E21+'4º Trimestre 2021'!E21</f>
        <v>19827.43208</v>
      </c>
      <c r="F21" s="6">
        <f>('1º Trimestre 2021'!F21+'2º Trimestre 2021'!F21+'3º Trimestre 2021'!F21+'4º Trimestre 2021'!F21)/4</f>
        <v>0.5387218045112782</v>
      </c>
      <c r="G21" s="7">
        <f>('1º Trimestre 2021'!G21+'2º Trimestre 2021'!G21+'3º Trimestre 2021'!G21+'4º Trimestre 2021'!G21)/4</f>
        <v>0.4612781954887218</v>
      </c>
      <c r="H21" s="6">
        <f>('1º Trimestre 2021'!H21+'2º Trimestre 2021'!H21+'3º Trimestre 2021'!H21+'4º Trimestre 2021'!H21)/4</f>
        <v>0</v>
      </c>
      <c r="I21" s="7">
        <f>('1º Trimestre 2021'!I21+'2º Trimestre 2021'!I21+'3º Trimestre 2021'!I21+'4º Trimestre 2021'!I21)/4</f>
        <v>0.001975292809823798</v>
      </c>
      <c r="J21" s="7">
        <f>('1º Trimestre 2021'!J21+'2º Trimestre 2021'!J21+'3º Trimestre 2021'!J21+'4º Trimestre 2021'!J21)/4</f>
        <v>0.9980247071901761</v>
      </c>
      <c r="L21" s="3"/>
    </row>
    <row r="22" spans="1:12" ht="14.25" customHeight="1" thickBot="1">
      <c r="A22" s="26" t="s">
        <v>18</v>
      </c>
      <c r="B22" s="26"/>
      <c r="C22" s="26"/>
      <c r="D22" s="26"/>
      <c r="E22" s="5">
        <f>'1º Trimestre 2021'!E22+'2º Trimestre 2021'!E22+'3º Trimestre 2021'!E22+'4º Trimestre 2021'!E22</f>
        <v>685.1708229999999</v>
      </c>
      <c r="F22" s="9">
        <f>('1º Trimestre 2021'!F22+'2º Trimestre 2021'!F22+'3º Trimestre 2021'!F22+'4º Trimestre 2021'!F22)/4</f>
        <v>0.7208333333333333</v>
      </c>
      <c r="G22" s="11">
        <f>('1º Trimestre 2021'!G22+'2º Trimestre 2021'!G22+'3º Trimestre 2021'!G22+'4º Trimestre 2021'!G22)/4</f>
        <v>0.2791666666666667</v>
      </c>
      <c r="H22" s="6">
        <f>('1º Trimestre 2021'!H22+'2º Trimestre 2021'!H22+'3º Trimestre 2021'!H22+'4º Trimestre 2021'!H22)/4</f>
        <v>0</v>
      </c>
      <c r="I22" s="11">
        <f>('1º Trimestre 2021'!I22+'2º Trimestre 2021'!I22+'3º Trimestre 2021'!I22+'4º Trimestre 2021'!I22)/4</f>
        <v>0</v>
      </c>
      <c r="J22" s="11">
        <f>('1º Trimestre 2021'!J22+'2º Trimestre 2021'!J22+'3º Trimestre 2021'!J22+'4º Trimestre 2021'!J22)/4</f>
        <v>1</v>
      </c>
      <c r="L22" s="3"/>
    </row>
    <row r="23" spans="1:12" ht="15.75" thickBot="1">
      <c r="A23" s="25" t="s">
        <v>19</v>
      </c>
      <c r="B23" s="25"/>
      <c r="C23" s="25"/>
      <c r="D23" s="25"/>
      <c r="E23" s="5">
        <f>'1º Trimestre 2021'!E23+'2º Trimestre 2021'!E23+'3º Trimestre 2021'!E23+'4º Trimestre 2021'!E23</f>
        <v>104798.25383700003</v>
      </c>
      <c r="F23" s="6">
        <f>('1º Trimestre 2021'!F23+'2º Trimestre 2021'!F23+'3º Trimestre 2021'!F23+'4º Trimestre 2021'!F23)/4</f>
        <v>0.5468632974890871</v>
      </c>
      <c r="G23" s="7">
        <f>('1º Trimestre 2021'!G23+'2º Trimestre 2021'!G23+'3º Trimestre 2021'!G23+'4º Trimestre 2021'!G23)/4</f>
        <v>0.45313670251091287</v>
      </c>
      <c r="H23" s="6">
        <f>('1º Trimestre 2021'!H23+'2º Trimestre 2021'!H23+'3º Trimestre 2021'!H23+'4º Trimestre 2021'!H23)/4</f>
        <v>0</v>
      </c>
      <c r="I23" s="7">
        <f>('1º Trimestre 2021'!I23+'2º Trimestre 2021'!I23+'3º Trimestre 2021'!I23+'4º Trimestre 2021'!I23)/4</f>
        <v>0.4319445142344581</v>
      </c>
      <c r="J23" s="7">
        <f>('1º Trimestre 2021'!J23+'2º Trimestre 2021'!J23+'3º Trimestre 2021'!J23+'4º Trimestre 2021'!J23)/4</f>
        <v>0.5680554857655419</v>
      </c>
      <c r="L23" s="3"/>
    </row>
    <row r="24" spans="1:12" ht="15.75" thickBot="1">
      <c r="A24" s="25" t="s">
        <v>20</v>
      </c>
      <c r="B24" s="25"/>
      <c r="C24" s="25"/>
      <c r="D24" s="25"/>
      <c r="E24" s="5">
        <f>'1º Trimestre 2021'!E24+'2º Trimestre 2021'!E24+'3º Trimestre 2021'!E24+'4º Trimestre 2021'!E24</f>
        <v>16165.950913</v>
      </c>
      <c r="F24" s="6">
        <f>('1º Trimestre 2021'!F24+'2º Trimestre 2021'!F24+'3º Trimestre 2021'!F24+'4º Trimestre 2021'!F24)/4</f>
        <v>0.5295613221365101</v>
      </c>
      <c r="G24" s="7">
        <f>('1º Trimestre 2021'!G24+'2º Trimestre 2021'!G24+'3º Trimestre 2021'!G24+'4º Trimestre 2021'!G24)/4</f>
        <v>0.47043867786348986</v>
      </c>
      <c r="H24" s="6">
        <f>('1º Trimestre 2021'!H24+'2º Trimestre 2021'!H24+'3º Trimestre 2021'!H24+'4º Trimestre 2021'!H24)/4</f>
        <v>0</v>
      </c>
      <c r="I24" s="7">
        <f>('1º Trimestre 2021'!I24+'2º Trimestre 2021'!I24+'3º Trimestre 2021'!I24+'4º Trimestre 2021'!I24)/4</f>
        <v>0.10646810951475433</v>
      </c>
      <c r="J24" s="7">
        <f>('1º Trimestre 2021'!J24+'2º Trimestre 2021'!J24+'3º Trimestre 2021'!J24+'4º Trimestre 2021'!J24)/4</f>
        <v>0.8935318904852457</v>
      </c>
      <c r="L24" s="3"/>
    </row>
    <row r="25" spans="1:12" ht="14.25" customHeight="1" thickBot="1">
      <c r="A25" s="29" t="s">
        <v>21</v>
      </c>
      <c r="B25" s="29"/>
      <c r="C25" s="29"/>
      <c r="D25" s="29"/>
      <c r="E25" s="12">
        <f>SUM(E10:E24)</f>
        <v>3065499.8663345003</v>
      </c>
      <c r="F25" s="13">
        <f>('1º Trimestre 2021'!F25+'2º Trimestre 2021'!F25+'3º Trimestre 2021'!F25+'4º Trimestre 2021'!F25)/4</f>
        <v>0.4596412732497286</v>
      </c>
      <c r="G25" s="13">
        <f>('1º Trimestre 2021'!G25+'2º Trimestre 2021'!G25+'3º Trimestre 2021'!G25+'4º Trimestre 2021'!G25)/4</f>
        <v>0.5364860369810281</v>
      </c>
      <c r="H25" s="13">
        <f>('1º Trimestre 2021'!H25+'2º Trimestre 2021'!H25+'3º Trimestre 2021'!H25+'4º Trimestre 2021'!H25)/4</f>
        <v>0.0034945957389018924</v>
      </c>
      <c r="I25" s="13">
        <f>('1º Trimestre 2021'!I25+'2º Trimestre 2021'!I25+'3º Trimestre 2021'!I25+'4º Trimestre 2021'!I25)/4</f>
        <v>0.6745318214284104</v>
      </c>
      <c r="J25" s="13">
        <f>('1º Trimestre 2021'!J25+'2º Trimestre 2021'!J25+'3º Trimestre 2021'!J25+'4º Trimestre 2021'!J25)/4</f>
        <v>0.3254651226506283</v>
      </c>
      <c r="L25" s="3"/>
    </row>
    <row r="26" ht="6.75" customHeight="1"/>
    <row r="27" ht="15">
      <c r="A27" s="1" t="s">
        <v>32</v>
      </c>
    </row>
  </sheetData>
  <sheetProtection/>
  <mergeCells count="27">
    <mergeCell ref="A21:D21"/>
    <mergeCell ref="A22:D22"/>
    <mergeCell ref="A23:D23"/>
    <mergeCell ref="A24:D24"/>
    <mergeCell ref="A25:D25"/>
    <mergeCell ref="A15:D15"/>
    <mergeCell ref="A16:D16"/>
    <mergeCell ref="A17:D17"/>
    <mergeCell ref="A18:D18"/>
    <mergeCell ref="A19:D19"/>
    <mergeCell ref="A20:D20"/>
    <mergeCell ref="A10:B11"/>
    <mergeCell ref="C10:D10"/>
    <mergeCell ref="C11:D11"/>
    <mergeCell ref="A12:B14"/>
    <mergeCell ref="C12:D12"/>
    <mergeCell ref="C13:D13"/>
    <mergeCell ref="C14:D14"/>
    <mergeCell ref="F7:H7"/>
    <mergeCell ref="I7:J7"/>
    <mergeCell ref="A8:D9"/>
    <mergeCell ref="E8:E9"/>
    <mergeCell ref="F8:F9"/>
    <mergeCell ref="G8:G9"/>
    <mergeCell ref="H8:H9"/>
    <mergeCell ref="I8:I9"/>
    <mergeCell ref="J8:J9"/>
  </mergeCells>
  <printOptions/>
  <pageMargins left="0.5118110236220472" right="0.2755905511811024" top="1.1023622047244095" bottom="0.7480314960629921" header="0.31496062992125984" footer="0.31496062992125984"/>
  <pageSetup horizontalDpi="600" verticalDpi="600" orientation="landscape" paperSize="9" r:id="rId2"/>
  <headerFooter>
    <oddHeader>&amp;L&amp;G&amp;Restatistica.mediorural@xunta.es</oddHeader>
    <oddFooter>&amp;R&amp;P de &amp;N</oddFooter>
  </headerFooter>
  <rowBreaks count="2" manualBreakCount="2">
    <brk id="3" max="255" man="1"/>
    <brk id="29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CHEMA</dc:creator>
  <cp:keywords/>
  <dc:description/>
  <cp:lastModifiedBy>Oscar G.</cp:lastModifiedBy>
  <cp:lastPrinted>2020-03-06T09:57:16Z</cp:lastPrinted>
  <dcterms:created xsi:type="dcterms:W3CDTF">2009-12-30T12:27:18Z</dcterms:created>
  <dcterms:modified xsi:type="dcterms:W3CDTF">2022-03-03T12:50:55Z</dcterms:modified>
  <cp:category/>
  <cp:version/>
  <cp:contentType/>
  <cp:contentStatus/>
</cp:coreProperties>
</file>