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945" tabRatio="732" activeTab="0"/>
  </bookViews>
  <sheets>
    <sheet name="Produción 2018" sheetId="1" r:id="rId1"/>
  </sheets>
  <definedNames/>
  <calcPr fullCalcOnLoad="1"/>
</workbook>
</file>

<file path=xl/sharedStrings.xml><?xml version="1.0" encoding="utf-8"?>
<sst xmlns="http://schemas.openxmlformats.org/spreadsheetml/2006/main" count="105" uniqueCount="27">
  <si>
    <t>ESPECIE</t>
  </si>
  <si>
    <t>Penso complementario (Tn)</t>
  </si>
  <si>
    <t>Penso completo non medicamentoso (Tn)</t>
  </si>
  <si>
    <t>Penso completo medicamentoso (Tn)</t>
  </si>
  <si>
    <t>TOTAL (Tn)</t>
  </si>
  <si>
    <t>Avicultura</t>
  </si>
  <si>
    <t>Porcino</t>
  </si>
  <si>
    <t>Bovino</t>
  </si>
  <si>
    <t>Ovino/cabrún</t>
  </si>
  <si>
    <t>Cunicultura</t>
  </si>
  <si>
    <t>Equino</t>
  </si>
  <si>
    <t>Animais de compañía, Acuicultura e Outras especies</t>
  </si>
  <si>
    <t>TOTAL PRODUCIÓN ANUAL</t>
  </si>
  <si>
    <t>*</t>
  </si>
  <si>
    <t>* Non se facilitan datos para salvagardar o segredo estatístico</t>
  </si>
  <si>
    <t>Venda directa de materias</t>
  </si>
  <si>
    <t>Nota: O número total de fábricas colaboradoras no 2018 foi de 49</t>
  </si>
  <si>
    <t>Enquisa de produtos elaborados - Resumo 2018</t>
  </si>
  <si>
    <t>Enquisa de produtos elaborados - 1º T 2018</t>
  </si>
  <si>
    <t>Enquisa de produtos elaborados - 2º T 2018</t>
  </si>
  <si>
    <t>Enquisa de produtos elaborados - 3º T 2018</t>
  </si>
  <si>
    <t>Enquisa de produtos elaborados - 4º T 2018</t>
  </si>
  <si>
    <t>Nota: O número total de fábricas colaboradoras no 1º trimestre 2018 foi de 49</t>
  </si>
  <si>
    <t>Nota: O número total de fábricas colaboradoras no 2º trimestre 2018 foi de 49</t>
  </si>
  <si>
    <t>Nota: O número total de fábricas colaboradoras no 3º trimestre 2018 foi de 49</t>
  </si>
  <si>
    <t>Nota: O número total de fábricas colaboradoras no 4º trimestre 2018 foi de 49</t>
  </si>
  <si>
    <t>TOTAL PRODUCIÓN TRIMESTRE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</si>
</sst>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4" fontId="0" fillId="0" borderId="0" xfId="0" applyNumberFormat="1" applyAlignment="1">
      <alignment/>
    </xf>
    <xf numFmtId="4" fontId="40" fillId="0" borderId="10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0" fillId="33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0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6"/>
  <sheetViews>
    <sheetView tabSelected="1" zoomScale="130" zoomScaleNormal="130" workbookViewId="0" topLeftCell="A1">
      <selection activeCell="A19" sqref="A19"/>
    </sheetView>
  </sheetViews>
  <sheetFormatPr defaultColWidth="11.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2.57421875" style="0" bestFit="1" customWidth="1"/>
    <col min="9" max="9" width="12.421875" style="0" bestFit="1" customWidth="1"/>
    <col min="11" max="11" width="13.8515625" style="0" customWidth="1"/>
  </cols>
  <sheetData>
    <row r="3" spans="1:9" ht="15.75">
      <c r="A3" s="15" t="s">
        <v>17</v>
      </c>
      <c r="B3" s="2"/>
      <c r="C3" s="2"/>
      <c r="D3" s="2"/>
      <c r="E3" s="2"/>
      <c r="F3" s="2"/>
      <c r="G3" s="1"/>
      <c r="H3" s="1"/>
      <c r="I3" s="1"/>
    </row>
    <row r="4" spans="1:6" ht="15">
      <c r="A4" s="2"/>
      <c r="B4" s="2"/>
      <c r="C4" s="2"/>
      <c r="D4" s="2"/>
      <c r="E4" s="2"/>
      <c r="F4" s="2"/>
    </row>
    <row r="5" spans="1:6" ht="15">
      <c r="A5" s="18" t="s">
        <v>0</v>
      </c>
      <c r="B5" s="18"/>
      <c r="C5" s="18" t="s">
        <v>1</v>
      </c>
      <c r="D5" s="18" t="s">
        <v>2</v>
      </c>
      <c r="E5" s="18" t="s">
        <v>3</v>
      </c>
      <c r="F5" s="18" t="s">
        <v>4</v>
      </c>
    </row>
    <row r="6" spans="1:6" ht="15">
      <c r="A6" s="18"/>
      <c r="B6" s="18"/>
      <c r="C6" s="18"/>
      <c r="D6" s="18"/>
      <c r="E6" s="18"/>
      <c r="F6" s="18"/>
    </row>
    <row r="7" spans="1:11" ht="15">
      <c r="A7" s="16" t="s">
        <v>5</v>
      </c>
      <c r="B7" s="16"/>
      <c r="C7" s="8">
        <v>5529.52</v>
      </c>
      <c r="D7" s="9">
        <v>795772.91</v>
      </c>
      <c r="E7" s="9">
        <v>42.9</v>
      </c>
      <c r="F7" s="12">
        <f aca="true" t="shared" si="0" ref="F7:F12">SUM(C7:E7)</f>
        <v>801345.3300000001</v>
      </c>
      <c r="H7" s="14"/>
      <c r="I7" s="14"/>
      <c r="J7" s="14"/>
      <c r="K7" s="14"/>
    </row>
    <row r="8" spans="1:11" ht="15">
      <c r="A8" s="16" t="s">
        <v>6</v>
      </c>
      <c r="B8" s="16"/>
      <c r="C8" s="8">
        <v>2736.39</v>
      </c>
      <c r="D8" s="9">
        <v>622029.45</v>
      </c>
      <c r="E8" s="9">
        <v>149007.48</v>
      </c>
      <c r="F8" s="12">
        <f t="shared" si="0"/>
        <v>773773.32</v>
      </c>
      <c r="H8" s="14"/>
      <c r="I8" s="14"/>
      <c r="J8" s="14"/>
      <c r="K8" s="14"/>
    </row>
    <row r="9" spans="1:11" ht="15">
      <c r="A9" s="16" t="s">
        <v>7</v>
      </c>
      <c r="B9" s="16"/>
      <c r="C9" s="8">
        <v>1131777.39</v>
      </c>
      <c r="D9" s="9">
        <v>79064.26</v>
      </c>
      <c r="E9" s="9">
        <v>1401.92</v>
      </c>
      <c r="F9" s="12">
        <f t="shared" si="0"/>
        <v>1212243.5699999998</v>
      </c>
      <c r="H9" s="14"/>
      <c r="I9" s="14"/>
      <c r="J9" s="14"/>
      <c r="K9" s="14"/>
    </row>
    <row r="10" spans="1:11" ht="15">
      <c r="A10" s="16" t="s">
        <v>8</v>
      </c>
      <c r="B10" s="16"/>
      <c r="C10" s="8">
        <v>5733.89</v>
      </c>
      <c r="D10" s="9">
        <v>220.96</v>
      </c>
      <c r="E10" s="9">
        <v>24.21</v>
      </c>
      <c r="F10" s="12">
        <f t="shared" si="0"/>
        <v>5979.06</v>
      </c>
      <c r="H10" s="14"/>
      <c r="I10" s="14"/>
      <c r="J10" s="14"/>
      <c r="K10" s="14"/>
    </row>
    <row r="11" spans="1:11" ht="15">
      <c r="A11" s="16" t="s">
        <v>9</v>
      </c>
      <c r="B11" s="16"/>
      <c r="C11" s="8">
        <v>1241.64</v>
      </c>
      <c r="D11" s="9">
        <v>28527.37</v>
      </c>
      <c r="E11" s="9">
        <v>33584.76</v>
      </c>
      <c r="F11" s="12">
        <f t="shared" si="0"/>
        <v>63353.770000000004</v>
      </c>
      <c r="H11" s="14"/>
      <c r="I11" s="14"/>
      <c r="J11" s="14"/>
      <c r="K11" s="14"/>
    </row>
    <row r="12" spans="1:11" ht="15">
      <c r="A12" s="16" t="s">
        <v>10</v>
      </c>
      <c r="B12" s="16"/>
      <c r="C12" s="8">
        <v>7433.41</v>
      </c>
      <c r="D12" s="9">
        <v>1930.81</v>
      </c>
      <c r="E12" s="9">
        <v>0</v>
      </c>
      <c r="F12" s="12">
        <f t="shared" si="0"/>
        <v>9364.22</v>
      </c>
      <c r="H12" s="14"/>
      <c r="I12" s="14"/>
      <c r="J12" s="14"/>
      <c r="K12" s="14"/>
    </row>
    <row r="13" spans="1:11" ht="15">
      <c r="A13" s="16" t="s">
        <v>11</v>
      </c>
      <c r="B13" s="16"/>
      <c r="C13" s="6" t="s">
        <v>13</v>
      </c>
      <c r="D13" s="7" t="s">
        <v>13</v>
      </c>
      <c r="E13" s="7" t="s">
        <v>13</v>
      </c>
      <c r="F13" s="13" t="s">
        <v>13</v>
      </c>
      <c r="H13" s="14"/>
      <c r="I13" s="14"/>
      <c r="J13" s="14"/>
      <c r="K13" s="14"/>
    </row>
    <row r="14" spans="1:11" ht="15">
      <c r="A14" s="16" t="s">
        <v>15</v>
      </c>
      <c r="B14" s="16"/>
      <c r="C14" s="8">
        <v>80593.6</v>
      </c>
      <c r="D14" s="9">
        <v>4009.21</v>
      </c>
      <c r="E14" s="9">
        <v>35.06</v>
      </c>
      <c r="F14" s="12">
        <f>SUM(C14:E14)</f>
        <v>84637.87000000001</v>
      </c>
      <c r="H14" s="14"/>
      <c r="I14" s="14"/>
      <c r="J14" s="14"/>
      <c r="K14" s="14"/>
    </row>
    <row r="15" spans="1:11" ht="15">
      <c r="A15" s="17" t="s">
        <v>12</v>
      </c>
      <c r="B15" s="17"/>
      <c r="C15" s="10">
        <f>C7+C8+C9+C10+C11+C12+C14</f>
        <v>1235045.8399999996</v>
      </c>
      <c r="D15" s="11">
        <f>D7+D8+D9+D10+D11+D12+D14</f>
        <v>1531554.97</v>
      </c>
      <c r="E15" s="11">
        <f>E7+E8+E9+E10+E11+E12+E14</f>
        <v>184096.33000000002</v>
      </c>
      <c r="F15" s="10">
        <f>C15+D15+E15</f>
        <v>2950697.1399999997</v>
      </c>
      <c r="H15" s="14"/>
      <c r="I15" s="14"/>
      <c r="J15" s="14"/>
      <c r="K15" s="14"/>
    </row>
    <row r="16" spans="1:6" ht="15">
      <c r="A16" s="3"/>
      <c r="B16" s="3"/>
      <c r="C16" s="3"/>
      <c r="D16" s="3"/>
      <c r="E16" s="3"/>
      <c r="F16" s="3"/>
    </row>
    <row r="17" spans="1:3" ht="15">
      <c r="A17" s="4" t="s">
        <v>16</v>
      </c>
      <c r="B17" s="5"/>
      <c r="C17" s="5"/>
    </row>
    <row r="18" ht="15" customHeight="1">
      <c r="A18" s="4" t="s">
        <v>14</v>
      </c>
    </row>
    <row r="19" ht="15" customHeight="1">
      <c r="A19" s="4"/>
    </row>
    <row r="20" spans="1:6" ht="15.75">
      <c r="A20" s="15" t="s">
        <v>18</v>
      </c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18" t="s">
        <v>0</v>
      </c>
      <c r="B22" s="18"/>
      <c r="C22" s="18" t="s">
        <v>1</v>
      </c>
      <c r="D22" s="18" t="s">
        <v>2</v>
      </c>
      <c r="E22" s="18" t="s">
        <v>3</v>
      </c>
      <c r="F22" s="18" t="s">
        <v>4</v>
      </c>
    </row>
    <row r="23" spans="1:6" ht="15">
      <c r="A23" s="18"/>
      <c r="B23" s="18"/>
      <c r="C23" s="18"/>
      <c r="D23" s="18"/>
      <c r="E23" s="18"/>
      <c r="F23" s="18"/>
    </row>
    <row r="24" spans="1:6" ht="15">
      <c r="A24" s="16" t="s">
        <v>5</v>
      </c>
      <c r="B24" s="16"/>
      <c r="C24" s="8">
        <v>1253.165</v>
      </c>
      <c r="D24" s="9">
        <v>182100.322</v>
      </c>
      <c r="E24" s="9">
        <v>10.92</v>
      </c>
      <c r="F24" s="12">
        <v>183364.407</v>
      </c>
    </row>
    <row r="25" spans="1:6" ht="15">
      <c r="A25" s="16" t="s">
        <v>6</v>
      </c>
      <c r="B25" s="16"/>
      <c r="C25" s="8">
        <v>669.7099999999999</v>
      </c>
      <c r="D25" s="9">
        <v>144644.34100000001</v>
      </c>
      <c r="E25" s="9">
        <v>39022.831000000006</v>
      </c>
      <c r="F25" s="12">
        <v>184336.882</v>
      </c>
    </row>
    <row r="26" spans="1:6" ht="15">
      <c r="A26" s="16" t="s">
        <v>7</v>
      </c>
      <c r="B26" s="16"/>
      <c r="C26" s="8">
        <v>280120.4256</v>
      </c>
      <c r="D26" s="9">
        <v>26124.870999999996</v>
      </c>
      <c r="E26" s="9">
        <v>412.116</v>
      </c>
      <c r="F26" s="12">
        <v>306657.4126</v>
      </c>
    </row>
    <row r="27" spans="1:6" ht="15">
      <c r="A27" s="16" t="s">
        <v>8</v>
      </c>
      <c r="B27" s="16"/>
      <c r="C27" s="8">
        <v>1752.689</v>
      </c>
      <c r="D27" s="9">
        <v>47.36</v>
      </c>
      <c r="E27" s="9">
        <v>13.21</v>
      </c>
      <c r="F27" s="12">
        <v>1813.259</v>
      </c>
    </row>
    <row r="28" spans="1:6" ht="15">
      <c r="A28" s="16" t="s">
        <v>9</v>
      </c>
      <c r="B28" s="16"/>
      <c r="C28" s="8">
        <v>301.14</v>
      </c>
      <c r="D28" s="9">
        <v>6841.526000000002</v>
      </c>
      <c r="E28" s="9">
        <v>9431.18</v>
      </c>
      <c r="F28" s="12">
        <v>16573.846</v>
      </c>
    </row>
    <row r="29" spans="1:6" ht="15">
      <c r="A29" s="16" t="s">
        <v>10</v>
      </c>
      <c r="B29" s="16"/>
      <c r="C29" s="8">
        <v>1825.682</v>
      </c>
      <c r="D29" s="9">
        <v>436.73</v>
      </c>
      <c r="E29" s="9">
        <v>0</v>
      </c>
      <c r="F29" s="12">
        <v>2262.4120000000003</v>
      </c>
    </row>
    <row r="30" spans="1:6" ht="15">
      <c r="A30" s="16" t="s">
        <v>11</v>
      </c>
      <c r="B30" s="16"/>
      <c r="C30" s="6" t="s">
        <v>13</v>
      </c>
      <c r="D30" s="7" t="s">
        <v>13</v>
      </c>
      <c r="E30" s="7" t="s">
        <v>13</v>
      </c>
      <c r="F30" s="13" t="s">
        <v>13</v>
      </c>
    </row>
    <row r="31" spans="1:6" ht="15">
      <c r="A31" s="16" t="s">
        <v>15</v>
      </c>
      <c r="B31" s="16"/>
      <c r="C31" s="8">
        <v>18287.5859375</v>
      </c>
      <c r="D31" s="9">
        <v>440.0080261230469</v>
      </c>
      <c r="E31" s="9">
        <v>35.060001373291016</v>
      </c>
      <c r="F31" s="12">
        <v>18762.653964996338</v>
      </c>
    </row>
    <row r="32" spans="1:6" ht="15">
      <c r="A32" s="17" t="s">
        <v>26</v>
      </c>
      <c r="B32" s="17"/>
      <c r="C32" s="10">
        <f>C24+C25+C26+C27+C28+C29+C31</f>
        <v>304210.3975375</v>
      </c>
      <c r="D32" s="11">
        <f>D24+D25+D26+D27+D28+D29+D31</f>
        <v>360635.158026123</v>
      </c>
      <c r="E32" s="11">
        <f>E24+E25+E26+E27+E28+E29+E31</f>
        <v>48925.317001373296</v>
      </c>
      <c r="F32" s="10">
        <f>C32+D32+E32</f>
        <v>713770.8725649964</v>
      </c>
    </row>
    <row r="33" ht="6" customHeight="1"/>
    <row r="34" ht="15">
      <c r="A34" s="4" t="s">
        <v>22</v>
      </c>
    </row>
    <row r="35" ht="15">
      <c r="A35" s="4" t="s">
        <v>14</v>
      </c>
    </row>
    <row r="37" spans="1:6" ht="15.75">
      <c r="A37" s="15" t="s">
        <v>19</v>
      </c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18" t="s">
        <v>0</v>
      </c>
      <c r="B39" s="18"/>
      <c r="C39" s="18" t="s">
        <v>1</v>
      </c>
      <c r="D39" s="18" t="s">
        <v>2</v>
      </c>
      <c r="E39" s="18" t="s">
        <v>3</v>
      </c>
      <c r="F39" s="18" t="s">
        <v>4</v>
      </c>
    </row>
    <row r="40" spans="1:6" ht="15">
      <c r="A40" s="18"/>
      <c r="B40" s="18"/>
      <c r="C40" s="18"/>
      <c r="D40" s="18"/>
      <c r="E40" s="18"/>
      <c r="F40" s="18"/>
    </row>
    <row r="41" spans="1:6" ht="15">
      <c r="A41" s="16" t="s">
        <v>5</v>
      </c>
      <c r="B41" s="16"/>
      <c r="C41" s="8">
        <v>1415.99</v>
      </c>
      <c r="D41" s="9">
        <v>186535.82700000002</v>
      </c>
      <c r="E41" s="9">
        <v>2.54</v>
      </c>
      <c r="F41" s="12">
        <v>187954.35700000002</v>
      </c>
    </row>
    <row r="42" spans="1:6" ht="15">
      <c r="A42" s="16" t="s">
        <v>6</v>
      </c>
      <c r="B42" s="16"/>
      <c r="C42" s="8">
        <v>517.255</v>
      </c>
      <c r="D42" s="9">
        <v>148897.408</v>
      </c>
      <c r="E42" s="9">
        <v>36690.564</v>
      </c>
      <c r="F42" s="12">
        <v>186105.227</v>
      </c>
    </row>
    <row r="43" spans="1:6" ht="15">
      <c r="A43" s="16" t="s">
        <v>7</v>
      </c>
      <c r="B43" s="16"/>
      <c r="C43" s="8">
        <v>287731.9784</v>
      </c>
      <c r="D43" s="9">
        <v>18369.927</v>
      </c>
      <c r="E43" s="9">
        <v>297.459</v>
      </c>
      <c r="F43" s="12">
        <v>306399.3644</v>
      </c>
    </row>
    <row r="44" spans="1:6" ht="15">
      <c r="A44" s="16" t="s">
        <v>8</v>
      </c>
      <c r="B44" s="16"/>
      <c r="C44" s="8">
        <v>1784.2949999999998</v>
      </c>
      <c r="D44" s="9">
        <v>116.52600000000001</v>
      </c>
      <c r="E44" s="9">
        <v>6</v>
      </c>
      <c r="F44" s="12">
        <v>1906.821</v>
      </c>
    </row>
    <row r="45" spans="1:6" ht="15">
      <c r="A45" s="16" t="s">
        <v>9</v>
      </c>
      <c r="B45" s="16"/>
      <c r="C45" s="8">
        <v>284.18</v>
      </c>
      <c r="D45" s="9">
        <v>7436.234999999999</v>
      </c>
      <c r="E45" s="9">
        <v>8145.246</v>
      </c>
      <c r="F45" s="12">
        <v>15865.661</v>
      </c>
    </row>
    <row r="46" spans="1:6" ht="15">
      <c r="A46" s="16" t="s">
        <v>10</v>
      </c>
      <c r="B46" s="16"/>
      <c r="C46" s="8">
        <v>1866.23</v>
      </c>
      <c r="D46" s="9">
        <v>480.95</v>
      </c>
      <c r="E46" s="9">
        <v>0</v>
      </c>
      <c r="F46" s="12">
        <v>2347.18</v>
      </c>
    </row>
    <row r="47" spans="1:6" ht="15">
      <c r="A47" s="16" t="s">
        <v>11</v>
      </c>
      <c r="B47" s="16"/>
      <c r="C47" s="6" t="s">
        <v>13</v>
      </c>
      <c r="D47" s="7" t="s">
        <v>13</v>
      </c>
      <c r="E47" s="7" t="s">
        <v>13</v>
      </c>
      <c r="F47" s="13" t="s">
        <v>13</v>
      </c>
    </row>
    <row r="48" spans="1:6" ht="15">
      <c r="A48" s="16" t="s">
        <v>15</v>
      </c>
      <c r="B48" s="16"/>
      <c r="C48" s="8">
        <v>20360.109375</v>
      </c>
      <c r="D48" s="9">
        <v>1905.5830078125</v>
      </c>
      <c r="E48" s="9">
        <v>0</v>
      </c>
      <c r="F48" s="12">
        <v>22265.6923828125</v>
      </c>
    </row>
    <row r="49" spans="1:6" ht="15">
      <c r="A49" s="17" t="s">
        <v>26</v>
      </c>
      <c r="B49" s="17"/>
      <c r="C49" s="10">
        <f>C41+C42+C43+C44+C45+C46+C48</f>
        <v>313960.037775</v>
      </c>
      <c r="D49" s="11">
        <f>D41+D42+D43+D44+D45+D46+D48</f>
        <v>363742.4560078125</v>
      </c>
      <c r="E49" s="11">
        <f>E41+E42+E43+E44+E45+E46+E48</f>
        <v>45141.809</v>
      </c>
      <c r="F49" s="10">
        <f>C49+D49+E49</f>
        <v>722844.3027828125</v>
      </c>
    </row>
    <row r="50" ht="6" customHeight="1"/>
    <row r="51" ht="15">
      <c r="A51" s="4" t="s">
        <v>23</v>
      </c>
    </row>
    <row r="52" ht="15">
      <c r="A52" s="4" t="s">
        <v>14</v>
      </c>
    </row>
    <row r="53" ht="15">
      <c r="A53" s="4"/>
    </row>
    <row r="54" spans="1:6" ht="15.75">
      <c r="A54" s="15" t="s">
        <v>20</v>
      </c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18" t="s">
        <v>0</v>
      </c>
      <c r="B56" s="18"/>
      <c r="C56" s="18" t="s">
        <v>1</v>
      </c>
      <c r="D56" s="18" t="s">
        <v>2</v>
      </c>
      <c r="E56" s="18" t="s">
        <v>3</v>
      </c>
      <c r="F56" s="18" t="s">
        <v>4</v>
      </c>
    </row>
    <row r="57" spans="1:6" ht="15">
      <c r="A57" s="18"/>
      <c r="B57" s="18"/>
      <c r="C57" s="18"/>
      <c r="D57" s="18"/>
      <c r="E57" s="18"/>
      <c r="F57" s="18"/>
    </row>
    <row r="58" spans="1:6" ht="15">
      <c r="A58" s="16" t="s">
        <v>5</v>
      </c>
      <c r="B58" s="16"/>
      <c r="C58" s="8">
        <v>1406.23</v>
      </c>
      <c r="D58" s="9">
        <v>191127.334</v>
      </c>
      <c r="E58" s="9">
        <v>27.24</v>
      </c>
      <c r="F58" s="12">
        <v>192560.804</v>
      </c>
    </row>
    <row r="59" spans="1:6" ht="15">
      <c r="A59" s="16" t="s">
        <v>6</v>
      </c>
      <c r="B59" s="16"/>
      <c r="C59" s="8">
        <v>770.9250000000001</v>
      </c>
      <c r="D59" s="9">
        <v>149480.06600000002</v>
      </c>
      <c r="E59" s="9">
        <v>37667.418999999994</v>
      </c>
      <c r="F59" s="12">
        <v>187918.41</v>
      </c>
    </row>
    <row r="60" spans="1:6" ht="15">
      <c r="A60" s="16" t="s">
        <v>7</v>
      </c>
      <c r="B60" s="16"/>
      <c r="C60" s="8">
        <v>285434.4646</v>
      </c>
      <c r="D60" s="9">
        <v>17775.796000000002</v>
      </c>
      <c r="E60" s="9">
        <v>283.46799999999996</v>
      </c>
      <c r="F60" s="12">
        <v>303493.72860000003</v>
      </c>
    </row>
    <row r="61" spans="1:6" ht="15">
      <c r="A61" s="16" t="s">
        <v>8</v>
      </c>
      <c r="B61" s="16"/>
      <c r="C61" s="8">
        <v>1291.636</v>
      </c>
      <c r="D61" s="9">
        <v>17.624000000000002</v>
      </c>
      <c r="E61" s="9">
        <v>2</v>
      </c>
      <c r="F61" s="12">
        <v>1311.26</v>
      </c>
    </row>
    <row r="62" spans="1:6" ht="15">
      <c r="A62" s="16" t="s">
        <v>9</v>
      </c>
      <c r="B62" s="16"/>
      <c r="C62" s="8">
        <v>267.42</v>
      </c>
      <c r="D62" s="9">
        <v>7234.193000000001</v>
      </c>
      <c r="E62" s="9">
        <v>7904</v>
      </c>
      <c r="F62" s="12">
        <v>15405.613000000001</v>
      </c>
    </row>
    <row r="63" spans="1:6" ht="15">
      <c r="A63" s="16" t="s">
        <v>10</v>
      </c>
      <c r="B63" s="16"/>
      <c r="C63" s="8">
        <v>1697.025</v>
      </c>
      <c r="D63" s="9">
        <v>521.26</v>
      </c>
      <c r="E63" s="9">
        <v>0</v>
      </c>
      <c r="F63" s="12">
        <v>2218.285</v>
      </c>
    </row>
    <row r="64" spans="1:6" ht="15">
      <c r="A64" s="16" t="s">
        <v>11</v>
      </c>
      <c r="B64" s="16"/>
      <c r="C64" s="6" t="s">
        <v>13</v>
      </c>
      <c r="D64" s="7" t="s">
        <v>13</v>
      </c>
      <c r="E64" s="7" t="s">
        <v>13</v>
      </c>
      <c r="F64" s="13" t="s">
        <v>13</v>
      </c>
    </row>
    <row r="65" spans="1:6" ht="15">
      <c r="A65" s="16" t="s">
        <v>15</v>
      </c>
      <c r="B65" s="16"/>
      <c r="C65" s="8">
        <v>20965.224609375</v>
      </c>
      <c r="D65" s="9">
        <v>194.6800079345703</v>
      </c>
      <c r="E65" s="9">
        <v>0</v>
      </c>
      <c r="F65" s="12">
        <v>21159.90461730957</v>
      </c>
    </row>
    <row r="66" spans="1:6" ht="15">
      <c r="A66" s="17" t="s">
        <v>26</v>
      </c>
      <c r="B66" s="17"/>
      <c r="C66" s="10">
        <f>C58+C59+C60+C61+C62+C63+C65</f>
        <v>311832.92520937504</v>
      </c>
      <c r="D66" s="11">
        <f>D58+D59+D60+D61+D62+D63+D65</f>
        <v>366350.9530079346</v>
      </c>
      <c r="E66" s="11">
        <f>E58+E59+E60+E61+E62+E63+E65</f>
        <v>45884.12699999999</v>
      </c>
      <c r="F66" s="10">
        <f>C66+D66+E66</f>
        <v>724068.0052173097</v>
      </c>
    </row>
    <row r="67" ht="6" customHeight="1"/>
    <row r="68" ht="15">
      <c r="A68" s="4" t="s">
        <v>24</v>
      </c>
    </row>
    <row r="69" ht="15">
      <c r="A69" s="4" t="s">
        <v>14</v>
      </c>
    </row>
    <row r="70" ht="15">
      <c r="A70" s="4"/>
    </row>
    <row r="71" spans="1:6" ht="15.75">
      <c r="A71" s="15" t="s">
        <v>21</v>
      </c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18" t="s">
        <v>0</v>
      </c>
      <c r="B73" s="18"/>
      <c r="C73" s="18" t="s">
        <v>1</v>
      </c>
      <c r="D73" s="18" t="s">
        <v>2</v>
      </c>
      <c r="E73" s="18" t="s">
        <v>3</v>
      </c>
      <c r="F73" s="18" t="s">
        <v>4</v>
      </c>
    </row>
    <row r="74" spans="1:6" ht="15">
      <c r="A74" s="18"/>
      <c r="B74" s="18"/>
      <c r="C74" s="18"/>
      <c r="D74" s="18"/>
      <c r="E74" s="18"/>
      <c r="F74" s="18"/>
    </row>
    <row r="75" spans="1:6" ht="15">
      <c r="A75" s="16" t="s">
        <v>5</v>
      </c>
      <c r="B75" s="16"/>
      <c r="C75" s="8">
        <v>1454.1299999999999</v>
      </c>
      <c r="D75" s="9">
        <v>236009.42279999997</v>
      </c>
      <c r="E75" s="9">
        <v>2.2</v>
      </c>
      <c r="F75" s="12">
        <v>237465.7528</v>
      </c>
    </row>
    <row r="76" spans="1:6" ht="15">
      <c r="A76" s="16" t="s">
        <v>6</v>
      </c>
      <c r="B76" s="16"/>
      <c r="C76" s="8">
        <v>778.495</v>
      </c>
      <c r="D76" s="9">
        <v>179007.63499999998</v>
      </c>
      <c r="E76" s="9">
        <v>35626.66799999999</v>
      </c>
      <c r="F76" s="12">
        <v>215412.79799999995</v>
      </c>
    </row>
    <row r="77" spans="1:6" ht="15">
      <c r="A77" s="16" t="s">
        <v>7</v>
      </c>
      <c r="B77" s="16"/>
      <c r="C77" s="8">
        <v>278490.519</v>
      </c>
      <c r="D77" s="9">
        <v>16793.663</v>
      </c>
      <c r="E77" s="9">
        <v>408.872</v>
      </c>
      <c r="F77" s="12">
        <v>295693.05399999995</v>
      </c>
    </row>
    <row r="78" spans="1:6" ht="15">
      <c r="A78" s="16" t="s">
        <v>8</v>
      </c>
      <c r="B78" s="16"/>
      <c r="C78" s="8">
        <v>905.271</v>
      </c>
      <c r="D78" s="9">
        <v>39.447</v>
      </c>
      <c r="E78" s="9">
        <v>3</v>
      </c>
      <c r="F78" s="12">
        <v>947.718</v>
      </c>
    </row>
    <row r="79" spans="1:6" ht="15">
      <c r="A79" s="16" t="s">
        <v>9</v>
      </c>
      <c r="B79" s="16"/>
      <c r="C79" s="8">
        <v>388.90000000000003</v>
      </c>
      <c r="D79" s="9">
        <v>7015.419</v>
      </c>
      <c r="E79" s="9">
        <v>8104.335000000001</v>
      </c>
      <c r="F79" s="12">
        <v>15508.654</v>
      </c>
    </row>
    <row r="80" spans="1:6" ht="15">
      <c r="A80" s="16" t="s">
        <v>10</v>
      </c>
      <c r="B80" s="16"/>
      <c r="C80" s="8">
        <v>2044.4729999999997</v>
      </c>
      <c r="D80" s="9">
        <v>491.87100000000004</v>
      </c>
      <c r="E80" s="9">
        <v>0</v>
      </c>
      <c r="F80" s="12">
        <v>2536.3439999999996</v>
      </c>
    </row>
    <row r="81" spans="1:6" ht="15">
      <c r="A81" s="16" t="s">
        <v>11</v>
      </c>
      <c r="B81" s="16"/>
      <c r="C81" s="6" t="s">
        <v>13</v>
      </c>
      <c r="D81" s="7" t="s">
        <v>13</v>
      </c>
      <c r="E81" s="7" t="s">
        <v>13</v>
      </c>
      <c r="F81" s="13" t="s">
        <v>13</v>
      </c>
    </row>
    <row r="82" spans="1:6" ht="15">
      <c r="A82" s="16" t="s">
        <v>15</v>
      </c>
      <c r="B82" s="16"/>
      <c r="C82" s="8">
        <v>20980.681640625</v>
      </c>
      <c r="D82" s="9">
        <v>1468.93994140625</v>
      </c>
      <c r="E82" s="9">
        <v>0</v>
      </c>
      <c r="F82" s="12">
        <v>22449.62158203125</v>
      </c>
    </row>
    <row r="83" spans="1:6" ht="15">
      <c r="A83" s="17" t="s">
        <v>26</v>
      </c>
      <c r="B83" s="17"/>
      <c r="C83" s="10">
        <f>C75+C76+C77+C78+C79+C80+C82</f>
        <v>305042.469640625</v>
      </c>
      <c r="D83" s="11">
        <f>D75+D76+D77+D78+D79+D80+D82</f>
        <v>440826.39774140617</v>
      </c>
      <c r="E83" s="11">
        <f>E75+E76+E77+E78+E79+E80+E82</f>
        <v>44145.07499999999</v>
      </c>
      <c r="F83" s="10">
        <f>C83+D83+E83</f>
        <v>790013.9423820311</v>
      </c>
    </row>
    <row r="84" ht="6.75" customHeight="1"/>
    <row r="85" ht="15">
      <c r="A85" s="4" t="s">
        <v>25</v>
      </c>
    </row>
    <row r="86" ht="15">
      <c r="A86" s="4" t="s">
        <v>14</v>
      </c>
    </row>
  </sheetData>
  <sheetProtection/>
  <mergeCells count="70">
    <mergeCell ref="F5:F6"/>
    <mergeCell ref="A7:B7"/>
    <mergeCell ref="A8:B8"/>
    <mergeCell ref="A5:B6"/>
    <mergeCell ref="C5:C6"/>
    <mergeCell ref="D5:D6"/>
    <mergeCell ref="E5:E6"/>
    <mergeCell ref="A15:B15"/>
    <mergeCell ref="A13:B13"/>
    <mergeCell ref="A14:B14"/>
    <mergeCell ref="A11:B11"/>
    <mergeCell ref="A12:B12"/>
    <mergeCell ref="A9:B9"/>
    <mergeCell ref="A10:B10"/>
    <mergeCell ref="A22:B23"/>
    <mergeCell ref="C22:C23"/>
    <mergeCell ref="D22:D23"/>
    <mergeCell ref="E22:E23"/>
    <mergeCell ref="F22:F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9:B40"/>
    <mergeCell ref="C39:C40"/>
    <mergeCell ref="D39:D40"/>
    <mergeCell ref="E39:E40"/>
    <mergeCell ref="F39:F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6:B57"/>
    <mergeCell ref="C56:C57"/>
    <mergeCell ref="D56:D57"/>
    <mergeCell ref="E56:E57"/>
    <mergeCell ref="F56:F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3:B74"/>
    <mergeCell ref="C73:C74"/>
    <mergeCell ref="D73:D74"/>
    <mergeCell ref="E73:E74"/>
    <mergeCell ref="F73:F74"/>
    <mergeCell ref="A75:B75"/>
    <mergeCell ref="A82:B82"/>
    <mergeCell ref="A83:B83"/>
    <mergeCell ref="A76:B76"/>
    <mergeCell ref="A77:B77"/>
    <mergeCell ref="A78:B78"/>
    <mergeCell ref="A79:B79"/>
    <mergeCell ref="A80:B80"/>
    <mergeCell ref="A81:B81"/>
  </mergeCells>
  <conditionalFormatting sqref="H7">
    <cfRule type="cellIs" priority="5" dxfId="0" operator="equal" stopIfTrue="1">
      <formula>$C$7</formula>
    </cfRule>
  </conditionalFormatting>
  <conditionalFormatting sqref="H8:H15">
    <cfRule type="cellIs" priority="4" dxfId="0" operator="equal" stopIfTrue="1">
      <formula>$C$7</formula>
    </cfRule>
  </conditionalFormatting>
  <conditionalFormatting sqref="I7:K7">
    <cfRule type="cellIs" priority="3" dxfId="0" operator="equal" stopIfTrue="1">
      <formula>$C$7</formula>
    </cfRule>
  </conditionalFormatting>
  <conditionalFormatting sqref="I8:K15">
    <cfRule type="cellIs" priority="2" dxfId="0" operator="equal" stopIfTrue="1">
      <formula>$C$7</formula>
    </cfRule>
  </conditionalFormatting>
  <printOptions/>
  <pageMargins left="0.5118110236220472" right="0.2755905511811024" top="1.12" bottom="0.33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</headerFooter>
  <rowBreaks count="1" manualBreakCount="1">
    <brk id="1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2019-07-29T10:16:46Z</cp:lastPrinted>
  <dcterms:created xsi:type="dcterms:W3CDTF">2009-12-30T12:27:18Z</dcterms:created>
  <dcterms:modified xsi:type="dcterms:W3CDTF">2019-07-29T10:17:24Z</dcterms:modified>
  <cp:category/>
  <cp:version/>
  <cp:contentType/>
  <cp:contentStatus/>
</cp:coreProperties>
</file>